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535" activeTab="2"/>
  </bookViews>
  <sheets>
    <sheet name="от 1года до 3 лет" sheetId="2" r:id="rId1"/>
    <sheet name="от 3 до 7 лет" sheetId="1" r:id="rId2"/>
    <sheet name="Меню сокр" sheetId="3" r:id="rId3"/>
  </sheets>
  <definedNames>
    <definedName name="_xlnm._FilterDatabase" localSheetId="0" hidden="1">'от 1года до 3 лет'!$A$1:$K$1779</definedName>
    <definedName name="_xlnm._FilterDatabase" localSheetId="1" hidden="1">'от 3 до 7 лет'!$A$1:$K$1574</definedName>
  </definedNames>
  <calcPr calcId="125725"/>
</workbook>
</file>

<file path=xl/calcChain.xml><?xml version="1.0" encoding="utf-8"?>
<calcChain xmlns="http://schemas.openxmlformats.org/spreadsheetml/2006/main">
  <c r="F944" i="2"/>
  <c r="G944"/>
  <c r="H944"/>
  <c r="I944"/>
  <c r="J944"/>
  <c r="C944"/>
  <c r="C951" i="1"/>
  <c r="F952"/>
  <c r="G952"/>
  <c r="H952"/>
  <c r="I952"/>
  <c r="J952"/>
  <c r="C952"/>
  <c r="C766"/>
  <c r="G765"/>
  <c r="H765"/>
  <c r="I765"/>
  <c r="J765"/>
  <c r="F765"/>
  <c r="G747"/>
  <c r="H747"/>
  <c r="I747"/>
  <c r="J747"/>
  <c r="F747"/>
  <c r="G697"/>
  <c r="H697"/>
  <c r="I697"/>
  <c r="J697"/>
  <c r="F697"/>
  <c r="I688" i="2"/>
  <c r="F688"/>
  <c r="C943"/>
  <c r="F943"/>
  <c r="I943"/>
  <c r="G738"/>
  <c r="H738"/>
  <c r="I738"/>
  <c r="J738"/>
  <c r="F738"/>
  <c r="G756"/>
  <c r="H756"/>
  <c r="I756"/>
  <c r="J756"/>
  <c r="F756"/>
  <c r="G831" i="1" l="1"/>
  <c r="H831"/>
  <c r="I831"/>
  <c r="J831"/>
  <c r="F831"/>
  <c r="G656"/>
  <c r="H656"/>
  <c r="I656"/>
  <c r="J656"/>
  <c r="F656"/>
  <c r="G502"/>
  <c r="H502"/>
  <c r="I502"/>
  <c r="J502"/>
  <c r="F502"/>
  <c r="G821" i="2"/>
  <c r="H821"/>
  <c r="I821"/>
  <c r="J821"/>
  <c r="F821"/>
  <c r="F494"/>
  <c r="I494"/>
  <c r="F400"/>
  <c r="G168"/>
  <c r="G673" i="1"/>
  <c r="G376" i="2"/>
  <c r="F311"/>
  <c r="F287"/>
  <c r="G949" i="1"/>
  <c r="H949"/>
  <c r="I949"/>
  <c r="J949"/>
  <c r="F949"/>
  <c r="G874"/>
  <c r="H874"/>
  <c r="I874"/>
  <c r="J874"/>
  <c r="F874"/>
  <c r="G846"/>
  <c r="H846"/>
  <c r="I846"/>
  <c r="J846"/>
  <c r="F846"/>
  <c r="G792"/>
  <c r="H792"/>
  <c r="I792"/>
  <c r="J792"/>
  <c r="F792"/>
  <c r="G701"/>
  <c r="G766" s="1"/>
  <c r="G951" s="1"/>
  <c r="H701"/>
  <c r="H766" s="1"/>
  <c r="H951" s="1"/>
  <c r="I701"/>
  <c r="I766" s="1"/>
  <c r="I951" s="1"/>
  <c r="J701"/>
  <c r="J766" s="1"/>
  <c r="J951" s="1"/>
  <c r="F701"/>
  <c r="F766" s="1"/>
  <c r="F951" s="1"/>
  <c r="H673"/>
  <c r="I673"/>
  <c r="J673"/>
  <c r="F673"/>
  <c r="G605"/>
  <c r="H605"/>
  <c r="I605"/>
  <c r="J605"/>
  <c r="F605"/>
  <c r="G578"/>
  <c r="H578"/>
  <c r="I578"/>
  <c r="J578"/>
  <c r="F578"/>
  <c r="G507"/>
  <c r="H507"/>
  <c r="I507"/>
  <c r="J507"/>
  <c r="F507"/>
  <c r="G477"/>
  <c r="H477"/>
  <c r="I477"/>
  <c r="J477"/>
  <c r="F477"/>
  <c r="C478"/>
  <c r="F408"/>
  <c r="F412"/>
  <c r="F455"/>
  <c r="G408"/>
  <c r="G412"/>
  <c r="G455"/>
  <c r="H408"/>
  <c r="H412"/>
  <c r="H455"/>
  <c r="I408"/>
  <c r="I412"/>
  <c r="I455"/>
  <c r="J408"/>
  <c r="J412"/>
  <c r="J455"/>
  <c r="G383"/>
  <c r="H383"/>
  <c r="I383"/>
  <c r="J383"/>
  <c r="F383"/>
  <c r="G352"/>
  <c r="H352"/>
  <c r="I352"/>
  <c r="J352"/>
  <c r="F352"/>
  <c r="F292"/>
  <c r="G941" i="2"/>
  <c r="H941"/>
  <c r="I941"/>
  <c r="J941"/>
  <c r="F941"/>
  <c r="G195" i="1"/>
  <c r="H195"/>
  <c r="I195"/>
  <c r="J195"/>
  <c r="F195"/>
  <c r="G172"/>
  <c r="H172"/>
  <c r="I172"/>
  <c r="J172"/>
  <c r="F172"/>
  <c r="G99"/>
  <c r="H99"/>
  <c r="I99"/>
  <c r="J99"/>
  <c r="F99"/>
  <c r="G838" i="2"/>
  <c r="H838"/>
  <c r="I838"/>
  <c r="J838"/>
  <c r="F838"/>
  <c r="F664"/>
  <c r="G647"/>
  <c r="H647"/>
  <c r="I647"/>
  <c r="J647"/>
  <c r="F647"/>
  <c r="G570"/>
  <c r="H570"/>
  <c r="I570"/>
  <c r="J570"/>
  <c r="F570"/>
  <c r="F546"/>
  <c r="G400"/>
  <c r="G404"/>
  <c r="G447"/>
  <c r="G469"/>
  <c r="H400"/>
  <c r="H404"/>
  <c r="H447"/>
  <c r="H469"/>
  <c r="I400"/>
  <c r="I404"/>
  <c r="I447"/>
  <c r="I469"/>
  <c r="J400"/>
  <c r="J404"/>
  <c r="J447"/>
  <c r="J469"/>
  <c r="F404"/>
  <c r="F447"/>
  <c r="F469"/>
  <c r="C470"/>
  <c r="F376"/>
  <c r="F345"/>
  <c r="F260"/>
  <c r="F214"/>
  <c r="G191"/>
  <c r="H191"/>
  <c r="I191"/>
  <c r="J191"/>
  <c r="F191"/>
  <c r="C192"/>
  <c r="F168"/>
  <c r="G96"/>
  <c r="H96"/>
  <c r="I96"/>
  <c r="J96"/>
  <c r="F96"/>
  <c r="G322" i="1"/>
  <c r="H322"/>
  <c r="I322"/>
  <c r="J322"/>
  <c r="F322"/>
  <c r="F317"/>
  <c r="G292"/>
  <c r="H292"/>
  <c r="I292"/>
  <c r="J292"/>
  <c r="F862" i="2"/>
  <c r="G783"/>
  <c r="H783"/>
  <c r="I783"/>
  <c r="J783"/>
  <c r="F783"/>
  <c r="F778"/>
  <c r="G692"/>
  <c r="H692"/>
  <c r="I692"/>
  <c r="J692"/>
  <c r="G664"/>
  <c r="H664"/>
  <c r="I664"/>
  <c r="J664"/>
  <c r="F592"/>
  <c r="F316"/>
  <c r="C377"/>
  <c r="H376"/>
  <c r="I376"/>
  <c r="J376"/>
  <c r="G316"/>
  <c r="H316"/>
  <c r="I316"/>
  <c r="J316"/>
  <c r="G287"/>
  <c r="H287"/>
  <c r="I287"/>
  <c r="J287"/>
  <c r="G222" i="1"/>
  <c r="H222"/>
  <c r="I222"/>
  <c r="J222"/>
  <c r="F222"/>
  <c r="F81"/>
  <c r="G38"/>
  <c r="H38"/>
  <c r="I38"/>
  <c r="J38"/>
  <c r="F38"/>
  <c r="F33"/>
  <c r="G499" i="2"/>
  <c r="H499"/>
  <c r="I499"/>
  <c r="J499"/>
  <c r="F499"/>
  <c r="G124"/>
  <c r="H124"/>
  <c r="I124"/>
  <c r="J124"/>
  <c r="F124"/>
  <c r="G120"/>
  <c r="H120"/>
  <c r="I120"/>
  <c r="J120"/>
  <c r="F120"/>
  <c r="F78"/>
  <c r="G36"/>
  <c r="H36"/>
  <c r="I36"/>
  <c r="J36"/>
  <c r="F36"/>
  <c r="G31"/>
  <c r="H31"/>
  <c r="I31"/>
  <c r="J31"/>
  <c r="F31"/>
  <c r="O60" i="3"/>
  <c r="N60"/>
  <c r="L60"/>
  <c r="K60"/>
  <c r="C757" i="2"/>
  <c r="H60" i="3"/>
  <c r="I60"/>
  <c r="F60"/>
  <c r="E60"/>
  <c r="C60"/>
  <c r="B60"/>
  <c r="O30"/>
  <c r="N30"/>
  <c r="L30"/>
  <c r="K30"/>
  <c r="I30"/>
  <c r="H30"/>
  <c r="F30"/>
  <c r="C196" i="1"/>
  <c r="E30" i="3"/>
  <c r="C30"/>
  <c r="B30"/>
  <c r="G908" i="2"/>
  <c r="H908"/>
  <c r="I908"/>
  <c r="J908"/>
  <c r="F908"/>
  <c r="G862"/>
  <c r="H862"/>
  <c r="I862"/>
  <c r="J862"/>
  <c r="C839"/>
  <c r="G778"/>
  <c r="H778"/>
  <c r="I778"/>
  <c r="J778"/>
  <c r="F692"/>
  <c r="G688"/>
  <c r="H688"/>
  <c r="J688"/>
  <c r="J757" s="1"/>
  <c r="J943" s="1"/>
  <c r="J596"/>
  <c r="I596"/>
  <c r="H596"/>
  <c r="H665" s="1"/>
  <c r="G596"/>
  <c r="F596"/>
  <c r="I592"/>
  <c r="G546"/>
  <c r="H546"/>
  <c r="I546"/>
  <c r="J546"/>
  <c r="I345"/>
  <c r="I311"/>
  <c r="G311"/>
  <c r="H311"/>
  <c r="J311"/>
  <c r="I260"/>
  <c r="I214"/>
  <c r="H168"/>
  <c r="I168"/>
  <c r="J168"/>
  <c r="G78"/>
  <c r="H78"/>
  <c r="I78"/>
  <c r="J78"/>
  <c r="G916" i="1"/>
  <c r="H916"/>
  <c r="I916"/>
  <c r="J916"/>
  <c r="F916"/>
  <c r="I787"/>
  <c r="F787"/>
  <c r="I601"/>
  <c r="I554"/>
  <c r="F554"/>
  <c r="C579"/>
  <c r="G317"/>
  <c r="H317"/>
  <c r="I317"/>
  <c r="J317"/>
  <c r="G264"/>
  <c r="H264"/>
  <c r="I264"/>
  <c r="J264"/>
  <c r="F264"/>
  <c r="G218"/>
  <c r="H218"/>
  <c r="I218"/>
  <c r="J218"/>
  <c r="F218"/>
  <c r="I123"/>
  <c r="F123"/>
  <c r="C100"/>
  <c r="G81"/>
  <c r="H81"/>
  <c r="I81"/>
  <c r="J81"/>
  <c r="G33"/>
  <c r="H33"/>
  <c r="I33"/>
  <c r="J33"/>
  <c r="C950"/>
  <c r="J870"/>
  <c r="I870"/>
  <c r="H870"/>
  <c r="G870"/>
  <c r="F870"/>
  <c r="C942" i="2"/>
  <c r="J866"/>
  <c r="I866"/>
  <c r="H866"/>
  <c r="G866"/>
  <c r="F866"/>
  <c r="C847" i="1"/>
  <c r="G592" i="2"/>
  <c r="H592"/>
  <c r="J592"/>
  <c r="G494"/>
  <c r="H494"/>
  <c r="J494"/>
  <c r="G554" i="1"/>
  <c r="H554"/>
  <c r="J554"/>
  <c r="G260" i="2"/>
  <c r="H260"/>
  <c r="J260"/>
  <c r="G601" i="1"/>
  <c r="H601"/>
  <c r="J601"/>
  <c r="F601"/>
  <c r="G345" i="2"/>
  <c r="H345"/>
  <c r="J345"/>
  <c r="G214"/>
  <c r="G288" s="1"/>
  <c r="H214"/>
  <c r="J214"/>
  <c r="C97"/>
  <c r="C293" i="1"/>
  <c r="G123"/>
  <c r="H123"/>
  <c r="J123"/>
  <c r="C665" i="2"/>
  <c r="C571"/>
  <c r="C288"/>
  <c r="C674" i="1"/>
  <c r="C384"/>
  <c r="H218" i="2"/>
  <c r="I218"/>
  <c r="J218"/>
  <c r="F218"/>
  <c r="G127" i="1"/>
  <c r="H127"/>
  <c r="I127"/>
  <c r="J127"/>
  <c r="F127"/>
  <c r="G787"/>
  <c r="H787"/>
  <c r="J787"/>
  <c r="G847" l="1"/>
  <c r="J196"/>
  <c r="I384"/>
  <c r="F384"/>
  <c r="H674"/>
  <c r="H384"/>
  <c r="I950"/>
  <c r="J100"/>
  <c r="J293"/>
  <c r="J674"/>
  <c r="F847"/>
  <c r="I100"/>
  <c r="G196"/>
  <c r="F674"/>
  <c r="H579"/>
  <c r="H196"/>
  <c r="G950"/>
  <c r="I196"/>
  <c r="H293"/>
  <c r="I674"/>
  <c r="G293"/>
  <c r="I478"/>
  <c r="H950"/>
  <c r="H100"/>
  <c r="H847"/>
  <c r="J950"/>
  <c r="F579"/>
  <c r="J384"/>
  <c r="G579"/>
  <c r="I847"/>
  <c r="F950"/>
  <c r="G100"/>
  <c r="F293"/>
  <c r="F100"/>
  <c r="I293"/>
  <c r="F196"/>
  <c r="I579"/>
  <c r="G674"/>
  <c r="J579"/>
  <c r="G384"/>
  <c r="G839" i="2"/>
  <c r="F470"/>
  <c r="J665"/>
  <c r="H377"/>
  <c r="J192"/>
  <c r="J288"/>
  <c r="I942"/>
  <c r="H97"/>
  <c r="I839"/>
  <c r="I665"/>
  <c r="F942"/>
  <c r="F377"/>
  <c r="F839"/>
  <c r="J377"/>
  <c r="I571"/>
  <c r="G97"/>
  <c r="F571"/>
  <c r="G571"/>
  <c r="J839"/>
  <c r="I377"/>
  <c r="H942"/>
  <c r="I97"/>
  <c r="H192"/>
  <c r="H288"/>
  <c r="F665"/>
  <c r="I288"/>
  <c r="G665"/>
  <c r="J97"/>
  <c r="I192"/>
  <c r="G377"/>
  <c r="H839"/>
  <c r="G942"/>
  <c r="F192"/>
  <c r="G192"/>
  <c r="F288"/>
  <c r="J571"/>
  <c r="H571"/>
  <c r="J942"/>
  <c r="F97"/>
  <c r="J470"/>
  <c r="I470"/>
  <c r="H470"/>
  <c r="G470"/>
  <c r="I757"/>
  <c r="H757"/>
  <c r="H943" s="1"/>
  <c r="F757"/>
  <c r="G757"/>
  <c r="G943" s="1"/>
  <c r="J847" i="1"/>
  <c r="J478"/>
  <c r="F478"/>
  <c r="G478"/>
  <c r="H478"/>
</calcChain>
</file>

<file path=xl/sharedStrings.xml><?xml version="1.0" encoding="utf-8"?>
<sst xmlns="http://schemas.openxmlformats.org/spreadsheetml/2006/main" count="3130" uniqueCount="572">
  <si>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</si>
  <si>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</si>
  <si>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</si>
  <si>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</si>
  <si>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</si>
  <si>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</si>
  <si>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</si>
  <si>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</si>
  <si>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</si>
  <si>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</si>
  <si>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</si>
  <si>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</si>
  <si>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</si>
  <si>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</si>
  <si>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</si>
  <si>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</si>
  <si>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</si>
  <si>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</si>
  <si>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</si>
  <si>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</si>
  <si>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</si>
  <si>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</si>
  <si>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</si>
  <si>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</si>
  <si>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</si>
  <si>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</si>
  <si>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</si>
  <si>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</si>
  <si>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</si>
  <si>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</si>
  <si>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</si>
  <si>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</si>
  <si>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</si>
  <si>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</si>
  <si>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</si>
  <si>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</si>
  <si>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</si>
  <si>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</si>
  <si>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</si>
  <si>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Сок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</si>
  <si>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</si>
  <si>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</si>
  <si>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</si>
  <si>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</si>
  <si>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</si>
  <si>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</si>
  <si>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</si>
  <si>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</si>
  <si>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</si>
  <si>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</si>
  <si>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</si>
  <si>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</si>
  <si>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</si>
  <si>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</si>
  <si>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</si>
  <si>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</si>
  <si>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</si>
  <si>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</si>
  <si>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</si>
  <si>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</si>
  <si>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</si>
  <si>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</si>
  <si>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</si>
  <si>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</si>
  <si>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</si>
  <si>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</si>
  <si>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</si>
  <si>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</si>
  <si>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</si>
  <si>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</si>
  <si>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</si>
  <si>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</si>
  <si>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</si>
  <si>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</si>
  <si>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лимон</t>
  </si>
  <si>
    <t>День 3 - ий</t>
  </si>
  <si>
    <t>Чай с молоком,сахаром</t>
  </si>
  <si>
    <t>морковь</t>
  </si>
  <si>
    <t>Горох</t>
  </si>
  <si>
    <t>бульон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</si>
  <si>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</si>
  <si>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</si>
  <si>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</si>
  <si>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</si>
  <si>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</si>
  <si>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</si>
  <si>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150</t>
  </si>
  <si>
    <t>День 5 - ый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</si>
  <si>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</si>
  <si>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</si>
  <si>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</si>
  <si>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</si>
  <si>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</si>
  <si>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</si>
  <si>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</si>
  <si>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Крупа перловая</t>
  </si>
  <si>
    <t>День 7 - ой</t>
  </si>
  <si>
    <t>Крупа манная</t>
  </si>
  <si>
    <t>ТТК №4Д</t>
  </si>
  <si>
    <t>50/25</t>
  </si>
  <si>
    <t>Соус молочный: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</si>
  <si>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</si>
  <si>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</si>
  <si>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</si>
  <si>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</si>
  <si>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</si>
  <si>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</si>
  <si>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</si>
  <si>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</si>
  <si>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</si>
  <si>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</si>
  <si>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</si>
  <si>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</si>
  <si>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</si>
  <si>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</si>
  <si>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</si>
  <si>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</si>
  <si>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</si>
  <si>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</si>
  <si>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</si>
  <si>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</si>
  <si>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</si>
  <si>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</si>
  <si>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</si>
  <si>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</si>
  <si>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</si>
  <si>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</si>
  <si>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</si>
  <si>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</si>
  <si>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</si>
  <si>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</si>
  <si>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</si>
  <si>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</si>
  <si>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</si>
  <si>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</si>
  <si>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 xml:space="preserve">макаронные изделия </t>
  </si>
  <si>
    <t>вода питьевая</t>
  </si>
  <si>
    <t>рыба (минтай с/м БГ)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</si>
  <si>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</si>
  <si>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</si>
  <si>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</si>
  <si>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</si>
  <si>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</si>
  <si>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</si>
  <si>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</si>
  <si>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</si>
  <si>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</si>
  <si>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</si>
  <si>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№390 СБ дошк 2016</t>
  </si>
  <si>
    <t>Бульон</t>
  </si>
  <si>
    <t>масса теста</t>
  </si>
  <si>
    <t>масло растительное для смазки листов</t>
  </si>
  <si>
    <t>,</t>
  </si>
  <si>
    <t>в ассортименте в инд.упаковке</t>
  </si>
  <si>
    <t>масса готового мясного фарша</t>
  </si>
  <si>
    <t>масса припущенного лука</t>
  </si>
  <si>
    <t>говядина б/к (котлетное мясо)</t>
  </si>
  <si>
    <t>200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</si>
  <si>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</si>
  <si>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</si>
  <si>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</si>
  <si>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</si>
  <si>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</si>
  <si>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150/10/5</t>
  </si>
  <si>
    <r>
      <t>1.6.</t>
    </r>
    <r>
      <rPr>
        <sz val="8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</si>
  <si>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130/3</t>
  </si>
  <si>
    <t>№ 339 СБ дошк 2016</t>
  </si>
  <si>
    <t>кисломолочный напиток</t>
  </si>
  <si>
    <t>молоко</t>
  </si>
  <si>
    <t>150/5</t>
  </si>
  <si>
    <t>№219, сб дошк2016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</si>
  <si>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</si>
  <si>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</si>
  <si>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</si>
  <si>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</si>
  <si>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</si>
  <si>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Яйцо куриное</t>
  </si>
  <si>
    <t>Перловая крупа</t>
  </si>
  <si>
    <t>Котлеты рубленные из говядины</t>
  </si>
  <si>
    <t>Огурцы соленые</t>
  </si>
  <si>
    <t xml:space="preserve">лук репчатый </t>
  </si>
  <si>
    <t>СБ дошк.2016 №87</t>
  </si>
  <si>
    <t>Горох колотый</t>
  </si>
  <si>
    <t>0,15</t>
  </si>
  <si>
    <t>Вода питьевая</t>
  </si>
  <si>
    <t>масса отварной мякоти  птицы</t>
  </si>
  <si>
    <t>ТТК №6Д</t>
  </si>
  <si>
    <t>масса полуфабриката фрикаделек</t>
  </si>
  <si>
    <t>№ 305 сб дошк 2016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</si>
  <si>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</si>
  <si>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</si>
  <si>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</si>
  <si>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</si>
  <si>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</si>
  <si>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>180/10/7</t>
  </si>
  <si>
    <t xml:space="preserve">1. Предусмотренные среднесуточные нормы, утвержденные СанПиН применены с учетом пребывания детей в ДОУ </t>
  </si>
  <si>
    <t>№392 Дели2010</t>
  </si>
  <si>
    <t>№393 Дели2010</t>
  </si>
  <si>
    <t>№ 413 сб дошк 2016</t>
  </si>
  <si>
    <t xml:space="preserve">№219 Сб дошк.2016 </t>
  </si>
  <si>
    <t xml:space="preserve">Хлеб пшеничный </t>
  </si>
  <si>
    <t>табл 6 стр 144,Дели + 2012</t>
  </si>
  <si>
    <t>табл 6 стр 134,Дели + 2012</t>
  </si>
  <si>
    <t xml:space="preserve"> Тутельян В.А.,   Москва  Дели Плюс 2012 г.</t>
  </si>
  <si>
    <t>№94 сб дошк2016</t>
  </si>
  <si>
    <t>Бутерброд с маслом сливочным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</si>
  <si>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</si>
  <si>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</si>
  <si>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</si>
  <si>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</si>
  <si>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</si>
  <si>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</si>
  <si>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</si>
  <si>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</si>
  <si>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</si>
  <si>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</si>
  <si>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масса припущенной капусты</t>
  </si>
  <si>
    <t>мармелад</t>
  </si>
  <si>
    <t>крупа пшенная</t>
  </si>
  <si>
    <t>масса омлетной смеси</t>
  </si>
  <si>
    <t>масса готового омлета</t>
  </si>
  <si>
    <t xml:space="preserve">яйцо </t>
  </si>
  <si>
    <t>или фарш говяжий</t>
  </si>
  <si>
    <t>№73,128,сб дошк 2016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</si>
  <si>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</si>
  <si>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</si>
  <si>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</si>
  <si>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</si>
  <si>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</si>
  <si>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</si>
  <si>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яйцо для смазки изделий</t>
  </si>
  <si>
    <t>Слойка сладкая</t>
  </si>
  <si>
    <t>прослоййка:</t>
  </si>
  <si>
    <t>изюм</t>
  </si>
  <si>
    <t>стр 150 СбКазань 1997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</si>
  <si>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</si>
  <si>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</si>
  <si>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</si>
  <si>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</si>
  <si>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</si>
  <si>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№3 сб дошк2016</t>
  </si>
  <si>
    <t>110/20</t>
  </si>
  <si>
    <t>№ 251 сб дошк 2016</t>
  </si>
  <si>
    <t>110/3</t>
  </si>
  <si>
    <t>повидло</t>
  </si>
  <si>
    <t>Запеканка творожная с повидлом</t>
  </si>
  <si>
    <t>Утверждаю</t>
  </si>
  <si>
    <t xml:space="preserve">    Согласовано</t>
  </si>
  <si>
    <t>чай весовой</t>
  </si>
  <si>
    <t>Хлеб ржаной</t>
  </si>
  <si>
    <t>Рагу из овощей</t>
  </si>
  <si>
    <t>№148 ,сб дошк 2016</t>
  </si>
  <si>
    <t>№366 ,сб дошк 2016</t>
  </si>
  <si>
    <t>соль йодированная</t>
  </si>
  <si>
    <t>масса рагу</t>
  </si>
  <si>
    <t>масса запеченной моркови</t>
  </si>
  <si>
    <t>соус: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</si>
  <si>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</si>
  <si>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</si>
  <si>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</si>
  <si>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</si>
  <si>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</si>
  <si>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</si>
  <si>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</si>
  <si>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</si>
  <si>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</si>
  <si>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</si>
  <si>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</si>
  <si>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№ 411 сб дошк 2016</t>
  </si>
  <si>
    <t>40</t>
  </si>
  <si>
    <t>Соль йодированная</t>
  </si>
  <si>
    <t>Чай с мармеладом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</si>
  <si>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</si>
  <si>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</si>
  <si>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</si>
  <si>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</si>
  <si>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</si>
  <si>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</si>
  <si>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</si>
  <si>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</si>
  <si>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150/7</t>
  </si>
  <si>
    <t>8</t>
  </si>
  <si>
    <t>хлеб пшеничный</t>
  </si>
  <si>
    <t>№88 СБ дошк 2016</t>
  </si>
  <si>
    <t>№88,сб дошк2016</t>
  </si>
  <si>
    <t>Фрикадельки рыбные отварные</t>
  </si>
  <si>
    <t>№279 сб дошк 2016</t>
  </si>
  <si>
    <t>Биточки "Домашние"</t>
  </si>
  <si>
    <t>Акт проработки от 25.12.2018 №569</t>
  </si>
  <si>
    <t>Суп картофельный с пшенной крупой на курином бульоне с мясом птицы</t>
  </si>
  <si>
    <t>180/15</t>
  </si>
  <si>
    <t>180/7</t>
  </si>
  <si>
    <t>Крупа полбяная</t>
  </si>
  <si>
    <t>ТТК №1Д</t>
  </si>
  <si>
    <t>или фарш рыбный</t>
  </si>
  <si>
    <t>говядина (котлетное мясо б/к)</t>
  </si>
  <si>
    <t>2 неделя</t>
  </si>
  <si>
    <t>вермишель</t>
  </si>
  <si>
    <t>Каша "Дружба" молочная с маслом сливочным</t>
  </si>
  <si>
    <t>Каша  полбяная молочная с маслом сливочным</t>
  </si>
  <si>
    <t xml:space="preserve">Бульон </t>
  </si>
  <si>
    <t>150/5/5</t>
  </si>
  <si>
    <t>Каша  пшенная молочная с маслом сливочным</t>
  </si>
  <si>
    <t>Бутерброд  с маслом сливочным, с повидлом</t>
  </si>
  <si>
    <t>130</t>
  </si>
  <si>
    <t xml:space="preserve"> 40/20</t>
  </si>
  <si>
    <t>Каша манная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</si>
  <si>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</si>
  <si>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</si>
  <si>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</si>
  <si>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</si>
  <si>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</si>
  <si>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</si>
  <si>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</si>
  <si>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</si>
  <si>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</si>
  <si>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Суп картофельный  с мясом птицы</t>
  </si>
  <si>
    <t>№83 сб дошк 2016</t>
  </si>
  <si>
    <t>40/20</t>
  </si>
  <si>
    <t>Бутерброд с маслом сливочным, с повидлом</t>
  </si>
  <si>
    <t>Суп картофельный с мясом птицы</t>
  </si>
  <si>
    <t xml:space="preserve">Щи  со свежей капустой и картофелем с мясными фрикадельками,со сметаной </t>
  </si>
  <si>
    <t>№82 сб дошк2016</t>
  </si>
  <si>
    <t>Фрикадельки куриные в молочном соусе</t>
  </si>
  <si>
    <t>№ 325 сб дошк 2016</t>
  </si>
  <si>
    <t>№284,371 Сб дошк 2016</t>
  </si>
  <si>
    <t>2</t>
  </si>
  <si>
    <t>150/50</t>
  </si>
  <si>
    <t>масса рагу с фаршем</t>
  </si>
  <si>
    <t>Рагу из овощей с мясным фаршем</t>
  </si>
  <si>
    <t>110/40</t>
  </si>
  <si>
    <t>Вермишель отварная с маслом сливочным</t>
  </si>
  <si>
    <t>Макаронные изделия отварные с сыром</t>
  </si>
  <si>
    <t>сыр голландский</t>
  </si>
  <si>
    <t>№204 Сб шк 2017</t>
  </si>
  <si>
    <t>140/3</t>
  </si>
  <si>
    <t>Рассольник ленинградский с куриными фрикадельками, со сметаной</t>
  </si>
  <si>
    <t xml:space="preserve">Суп-лапша домашняя на курином бульоне </t>
  </si>
  <si>
    <t>150/10/6</t>
  </si>
  <si>
    <t>Суп-лапша домашняя на курином бульоне</t>
  </si>
  <si>
    <t>ПОЛДНИК</t>
  </si>
  <si>
    <t xml:space="preserve"> ПОЛДНИК</t>
  </si>
  <si>
    <t>Борщ  со свежей капустой, картофелем на курином бульоне, со сметаной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</si>
  <si>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</si>
  <si>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</si>
  <si>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</si>
  <si>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</si>
  <si>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Салат из свежей капусты с морковью</t>
  </si>
  <si>
    <t>№21 сб дошк 2016</t>
  </si>
  <si>
    <t>Салат из зеленого горошка к/с</t>
  </si>
  <si>
    <t>№10 СБ дошк 2016</t>
  </si>
  <si>
    <t>зеленый горошек к/с</t>
  </si>
  <si>
    <t>180/5</t>
  </si>
  <si>
    <t>Салат из моркови с яблоками</t>
  </si>
  <si>
    <t>№39,сб дошк2016</t>
  </si>
  <si>
    <t>яблоки</t>
  </si>
  <si>
    <t>Салат из свеклы с яблоками</t>
  </si>
  <si>
    <t>№36, сб дошк2016</t>
  </si>
  <si>
    <t>свекла</t>
  </si>
  <si>
    <t>Плов из  отварной говядины</t>
  </si>
  <si>
    <t>говядина б/к (лопатка)</t>
  </si>
  <si>
    <t>масса отварной говядины</t>
  </si>
  <si>
    <t>с 8-10,5 - часовым  пребыванием от 1 года до 3 лет</t>
  </si>
  <si>
    <t>с 8-10,5 - часовым  пребыванием от 3 до 7 лет</t>
  </si>
  <si>
    <t>Плов из отварной говядины</t>
  </si>
  <si>
    <r>
      <t xml:space="preserve">(яблоки,или апельсин, или </t>
    </r>
    <r>
      <rPr>
        <b/>
        <sz val="10"/>
        <color theme="1"/>
        <rFont val="Times New Roman"/>
        <family val="1"/>
        <charset val="204"/>
      </rPr>
      <t>банан</t>
    </r>
    <r>
      <rPr>
        <sz val="10"/>
        <color theme="1"/>
        <rFont val="Times New Roman"/>
        <family val="1"/>
        <charset val="204"/>
      </rPr>
      <t>,или мандарин )</t>
    </r>
  </si>
  <si>
    <t>Гуляш из отварной говядины</t>
  </si>
  <si>
    <t>40/40</t>
  </si>
  <si>
    <t>293 сб дошк 2016</t>
  </si>
  <si>
    <t>говядина (лопатка б/к)</t>
  </si>
  <si>
    <t>№ 303 сб шк 2017</t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</si>
  <si>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,    йогурт/напиток ацидофильный)</t>
    </r>
  </si>
  <si>
    <t>№21 СБ дошк 2016</t>
  </si>
  <si>
    <t xml:space="preserve">капуста свежая </t>
  </si>
  <si>
    <t>масса прогретой капусты</t>
  </si>
  <si>
    <t>Напиток из шиповника</t>
  </si>
  <si>
    <t>№399 сб дошк 2016</t>
  </si>
  <si>
    <t>шиповник</t>
  </si>
  <si>
    <t xml:space="preserve">шиповник </t>
  </si>
  <si>
    <t>Капуста тушеная</t>
  </si>
  <si>
    <t>Суп картофельный гороховый на мясном бульоне</t>
  </si>
  <si>
    <t>Суп картофельный с горохом на мясном бульоне</t>
  </si>
  <si>
    <t>30/30</t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</si>
  <si>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 йогурт/напиток ацидофильный)</t>
    </r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</si>
  <si>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,ряженка,катык,йогурт/ напиток ацидофильный)</t>
    </r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</si>
  <si>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 йогурт/напиток ацидофильный)</t>
    </r>
  </si>
  <si>
    <r>
      <t>(</t>
    </r>
    <r>
      <rPr>
        <b/>
        <sz val="10"/>
        <color theme="1"/>
        <rFont val="Times New Roman"/>
        <family val="1"/>
        <charset val="204"/>
      </rPr>
      <t>Кефир</t>
    </r>
    <r>
      <rPr>
        <sz val="10"/>
        <color theme="1"/>
        <rFont val="Times New Roman"/>
        <family val="1"/>
        <charset val="204"/>
      </rPr>
      <t>,ряженка,катык, йогурт/напиток ацидофильный)</t>
    </r>
  </si>
  <si>
    <t>№354 сбдошк2016</t>
  </si>
  <si>
    <t>Каша рисовая молочная с маслом сливочным</t>
  </si>
  <si>
    <t>140/4</t>
  </si>
  <si>
    <t>ТТК №8Д</t>
  </si>
  <si>
    <t>№418 Дели2016</t>
  </si>
  <si>
    <t>Салат из отварной свеклы</t>
  </si>
  <si>
    <t>№34 СБ дошк 2016</t>
  </si>
  <si>
    <t xml:space="preserve">свекла </t>
  </si>
  <si>
    <t>ТТК 748 от 03.10.2022</t>
  </si>
  <si>
    <t>крупа гречневая</t>
  </si>
  <si>
    <t>масса отварной рассыпчатой гречневой каши</t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</si>
  <si>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 /йогурт)</t>
    </r>
  </si>
  <si>
    <t>Ватрушка с повидлом</t>
  </si>
  <si>
    <t>№437 Сб дошк 2016</t>
  </si>
  <si>
    <t>Повидло фруктовое</t>
  </si>
  <si>
    <t>яйцо для смазки ватрушек</t>
  </si>
  <si>
    <t>Макаронные изделия отварные</t>
  </si>
  <si>
    <t>Всего: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</si>
  <si>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</si>
  <si>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</si>
  <si>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</si>
  <si>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</si>
  <si>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Суп со звездочками, с картофелем с куриными фрикадельками</t>
  </si>
  <si>
    <t>суповая засыпка (звездочки)</t>
  </si>
  <si>
    <t>Котлеты по - домашнему</t>
  </si>
  <si>
    <t>масса пассерованного лука</t>
  </si>
  <si>
    <r>
      <rPr>
        <b/>
        <sz val="10"/>
        <color theme="1"/>
        <rFont val="Times New Roman"/>
        <family val="1"/>
        <charset val="204"/>
      </rPr>
      <t>или</t>
    </r>
    <r>
      <rPr>
        <sz val="10"/>
        <color theme="1"/>
        <rFont val="Times New Roman"/>
        <family val="1"/>
        <charset val="204"/>
      </rPr>
      <t xml:space="preserve"> фарш говяжий</t>
    </r>
  </si>
  <si>
    <t>яйцо куриное</t>
  </si>
  <si>
    <t>№271 сб шк 2017</t>
  </si>
  <si>
    <t>Каша гречневая вязкая с маслом сливочным</t>
  </si>
  <si>
    <t>гречневая крупа</t>
  </si>
  <si>
    <t>№182 сб дошк 2016</t>
  </si>
  <si>
    <t>170/10</t>
  </si>
  <si>
    <t>табл 9 стр 186,Дели + 2012</t>
  </si>
  <si>
    <t>Суп из овощей на мясном бульоне, со сметаной</t>
  </si>
  <si>
    <t>№99 сб шк 2017</t>
  </si>
  <si>
    <t>Напиток из свежих фруктов</t>
  </si>
  <si>
    <t>№396 СБ дошк 2016</t>
  </si>
  <si>
    <t>Ежики куриные с гречневой крупой в сметанно-томатном соусе</t>
  </si>
  <si>
    <t xml:space="preserve">Макаронные изделия отварные </t>
  </si>
  <si>
    <t>150/2</t>
  </si>
  <si>
    <t>110/2</t>
  </si>
  <si>
    <t>№416 сб дошк2016</t>
  </si>
  <si>
    <t>№414 сб дошк,2016</t>
  </si>
  <si>
    <t>№1 сб дошк,2016</t>
  </si>
  <si>
    <t>№1 Дели сб дошк 2016</t>
  </si>
  <si>
    <t>25/5/20</t>
  </si>
  <si>
    <t>№2 Дели сб дошк2016</t>
  </si>
  <si>
    <t>30/10/20</t>
  </si>
  <si>
    <t>ТТК</t>
  </si>
  <si>
    <t>№410,411 сб дошк  2016</t>
  </si>
  <si>
    <t>№412 сб дошк  2016</t>
  </si>
  <si>
    <t>№63, сбдошк 2016</t>
  </si>
  <si>
    <t>1-ая неделя</t>
  </si>
  <si>
    <t>1 день</t>
  </si>
  <si>
    <t>2 день</t>
  </si>
  <si>
    <t>3 день</t>
  </si>
  <si>
    <t>4 день</t>
  </si>
  <si>
    <t>5 день</t>
  </si>
  <si>
    <t>6 день</t>
  </si>
  <si>
    <t>Наименование блюд</t>
  </si>
  <si>
    <t>Выход,г</t>
  </si>
  <si>
    <t>1-3 лет</t>
  </si>
  <si>
    <t>3-7 лет</t>
  </si>
  <si>
    <t>180</t>
  </si>
  <si>
    <t>Чай с молоком, сахаром</t>
  </si>
  <si>
    <t>403</t>
  </si>
  <si>
    <t>2-Й ЗАВТРАК</t>
  </si>
  <si>
    <t xml:space="preserve">Сок </t>
  </si>
  <si>
    <t xml:space="preserve">Суп со звездочками и картофелем, с куриными фрикадельками </t>
  </si>
  <si>
    <t>Суфле рыбное в молочном соусе</t>
  </si>
  <si>
    <t>2-ая неделя</t>
  </si>
  <si>
    <t>7 день</t>
  </si>
  <si>
    <t>8 день</t>
  </si>
  <si>
    <t>9 день</t>
  </si>
  <si>
    <t>10 день</t>
  </si>
  <si>
    <t>30</t>
  </si>
  <si>
    <t>Компот из свежих яблок</t>
  </si>
  <si>
    <t>Каша ячневая молочная с маслом сливочным</t>
  </si>
  <si>
    <t>Компот из яблок и изюма</t>
  </si>
  <si>
    <t>Компот из урюка</t>
  </si>
  <si>
    <t>Компот из изюма и яблок</t>
  </si>
  <si>
    <t>Напиток из свежих яблок</t>
  </si>
  <si>
    <t>ТТК №10Д</t>
  </si>
  <si>
    <t>Крупа ячневая</t>
  </si>
  <si>
    <t xml:space="preserve">Салат из моркови </t>
  </si>
  <si>
    <t>урюк</t>
  </si>
  <si>
    <t>№394 сб шк4 2016</t>
  </si>
  <si>
    <t>№417 сб шк 2016</t>
  </si>
  <si>
    <t>394 сб дошк. 2016</t>
  </si>
  <si>
    <t>Суп молочный со звездочками</t>
  </si>
  <si>
    <t>Макаронные изделия (звездочки)</t>
  </si>
  <si>
    <t>№100,сб дошк 2016</t>
  </si>
  <si>
    <t>Ватрушка королевская</t>
  </si>
  <si>
    <t>ТТК №810 от 15.02.2023</t>
  </si>
  <si>
    <t>Салат из соленых огурцов с луком</t>
  </si>
  <si>
    <t>№20, сб дошк 2016</t>
  </si>
  <si>
    <t>Щи  со свежей капустой с картофелем, с мясными фрикадельками  со сметаной</t>
  </si>
  <si>
    <t>№20, сб дошк2016</t>
  </si>
  <si>
    <t>№100, сбшк2016</t>
  </si>
  <si>
    <t>масса бланшированного лука</t>
  </si>
  <si>
    <t>55,75/33,38</t>
  </si>
  <si>
    <t>масса припущенных соленых огурцов</t>
  </si>
  <si>
    <t>92,85/55,6</t>
  </si>
  <si>
    <t>50/110/2</t>
  </si>
  <si>
    <t>70/130/3</t>
  </si>
  <si>
    <t>масло раститекльное</t>
  </si>
  <si>
    <t>Суп картофельный с фасолью с куриными фрикадельками</t>
  </si>
  <si>
    <t>фасоль к/с</t>
  </si>
  <si>
    <t>№87 СБ дошк 2016</t>
  </si>
  <si>
    <t xml:space="preserve">Каша "Дружба" молочная с маслом сливочным                    </t>
  </si>
  <si>
    <t xml:space="preserve">Кофейный напиток с  молоком </t>
  </si>
  <si>
    <t xml:space="preserve">Бутерброд  с маслом сливочным </t>
  </si>
  <si>
    <t xml:space="preserve">Итого: </t>
  </si>
  <si>
    <t xml:space="preserve">Бутерброд  с сыром, маслом сливочным </t>
  </si>
  <si>
    <t xml:space="preserve">Какао с  молоком </t>
  </si>
  <si>
    <t>Примерное 10-дневное меню</t>
  </si>
  <si>
    <t>День 6 - ой</t>
  </si>
  <si>
    <t>День 8- ой</t>
  </si>
  <si>
    <t>День 9 - ый</t>
  </si>
  <si>
    <t>ИТОГО за 10 дней</t>
  </si>
  <si>
    <t>РОТАЦИЯ по меню ДОУ с 8-10,5ч пребыванием 10дн ЗОП</t>
  </si>
  <si>
    <t>День 6- ой</t>
  </si>
  <si>
    <t>В среднем на 1 воспитанника в день</t>
  </si>
  <si>
    <t xml:space="preserve"> Директор ООО"ФУДСОЦСЕРВИС"</t>
  </si>
  <si>
    <t>Харламова Э.Р.</t>
  </si>
  <si>
    <t xml:space="preserve"> Кисломолочный напиток</t>
  </si>
  <si>
    <t xml:space="preserve"> Кисель</t>
  </si>
  <si>
    <t xml:space="preserve"> Фрукты</t>
  </si>
  <si>
    <t>Салат из свеклы с сыром</t>
  </si>
  <si>
    <t>Суп  -лапша на курином бульоне с мясом птицы</t>
  </si>
  <si>
    <t xml:space="preserve"> каша гречневая вязкой, с маслом сливочным</t>
  </si>
  <si>
    <t>Чай с сахаром ,печенье</t>
  </si>
  <si>
    <t>Суп картофельный с  крупой с куриными фрикадельками</t>
  </si>
  <si>
    <t>Капуста тушёная(доп .гарнир)</t>
  </si>
  <si>
    <t xml:space="preserve"> Макаронные изделия отварные с сыром</t>
  </si>
  <si>
    <t>Каша пшённая молочная с маслом сливочным</t>
  </si>
  <si>
    <t xml:space="preserve">Бутерброд  с маслом сливочным  </t>
  </si>
  <si>
    <t>Салат из  овощей с яблоками и свеклой</t>
  </si>
  <si>
    <t>Суп из овощей на мясном бульоне,со сметаной</t>
  </si>
  <si>
    <t xml:space="preserve"> Компот из урюка</t>
  </si>
  <si>
    <t xml:space="preserve"> Ватрушка королевская</t>
  </si>
  <si>
    <t xml:space="preserve"> Напиток из шиповника</t>
  </si>
  <si>
    <t xml:space="preserve"> Кофейный напиток с  молоком</t>
  </si>
  <si>
    <t>Бутерброд  с маслом сливочным,с повидлом</t>
  </si>
  <si>
    <t>Салат из  зелёного горошка к/с</t>
  </si>
  <si>
    <t xml:space="preserve"> Суп картофельный с мясом птицы</t>
  </si>
  <si>
    <t xml:space="preserve"> Рагу из овощей с мясны фаршом</t>
  </si>
  <si>
    <t xml:space="preserve"> Напиток из свежих фруктов</t>
  </si>
  <si>
    <t xml:space="preserve"> Сок</t>
  </si>
  <si>
    <t>Каша  манная молочная с маслом сливочным</t>
  </si>
  <si>
    <t xml:space="preserve"> Какао с молоком </t>
  </si>
  <si>
    <t>Бутерброд   маслом сливочным</t>
  </si>
  <si>
    <t xml:space="preserve"> Щи со свежей капустой и картофелем с мясными    фрикадельками, со сметаной</t>
  </si>
  <si>
    <t xml:space="preserve"> Тефтели куриные с рисом в сметанно-томатном соусе</t>
  </si>
  <si>
    <t xml:space="preserve"> Вермишель отварная с маслом сливочном</t>
  </si>
  <si>
    <t>Компот из  изюма и яблок</t>
  </si>
  <si>
    <t xml:space="preserve"> Булочка дорожная</t>
  </si>
  <si>
    <t xml:space="preserve"> Чай с сахаром и лимоном</t>
  </si>
  <si>
    <t>Каша  пшеничная молочная с маслом сливочным</t>
  </si>
  <si>
    <t xml:space="preserve"> Чай с молоком,с сахаром</t>
  </si>
  <si>
    <t>Бутерброд  с маслом сливочным,с сыром</t>
  </si>
  <si>
    <t xml:space="preserve"> Рассольник ленинградский с куриными фрикадельками со сметаной</t>
  </si>
  <si>
    <t xml:space="preserve"> Котлеты рыбные</t>
  </si>
  <si>
    <t xml:space="preserve"> Пюре картофельное</t>
  </si>
  <si>
    <t>хлеб ржаной</t>
  </si>
  <si>
    <t xml:space="preserve"> Сырники из творога с молоком сгущёным</t>
  </si>
  <si>
    <t xml:space="preserve"> сок</t>
  </si>
  <si>
    <t xml:space="preserve">Суп  -лапша на курином бульоне </t>
  </si>
  <si>
    <t xml:space="preserve"> Биточки Домашние</t>
  </si>
  <si>
    <t xml:space="preserve"> Капуста тушёная</t>
  </si>
  <si>
    <t xml:space="preserve"> Напиток из сухофруктов</t>
  </si>
  <si>
    <t xml:space="preserve"> Слойка сладкая</t>
  </si>
  <si>
    <t>Чай  с  молоком,с сахаром</t>
  </si>
  <si>
    <t>Каша гречневая</t>
  </si>
  <si>
    <t xml:space="preserve"> Икра кабачковая</t>
  </si>
  <si>
    <t xml:space="preserve"> Омлет натуральный</t>
  </si>
  <si>
    <t xml:space="preserve">Каша   геркулесовая молочная с маслом сливочным </t>
  </si>
  <si>
    <t>Хлеб  пшеничный</t>
  </si>
  <si>
    <t xml:space="preserve">Чай с сахаром   </t>
  </si>
  <si>
    <t>Салат   из отварной свеклы</t>
  </si>
  <si>
    <t xml:space="preserve"> Пюре из бобовых и картофеля с маслом сливочным</t>
  </si>
  <si>
    <t xml:space="preserve"> Хлеб пшеничный,печень</t>
  </si>
  <si>
    <t>20/20</t>
  </si>
  <si>
    <t xml:space="preserve"> Салат из припущеной 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</si>
</sst>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36"/>
      <color theme="1"/>
      <name val="Calibri"/>
      <family val="2"/>
      <charset val="204"/>
      <scheme val="minor"/>
    </font>
    <font>
      <b/>
      <sz val="36"/>
      <name val="Arial"/>
      <family val="2"/>
    </font>
    <font>
      <b/>
      <sz val="36"/>
      <color rgb="FFFF0000"/>
      <name val="Arial"/>
      <family val="2"/>
    </font>
    <font>
      <sz val="36"/>
      <name val="Arial"/>
      <family val="2"/>
      <charset val="204"/>
    </font>
    <font>
      <sz val="36"/>
      <color theme="1"/>
      <name val="Arial"/>
      <family val="2"/>
      <charset val="204"/>
    </font>
    <font>
      <sz val="36"/>
      <name val="Arial"/>
      <family val="2"/>
    </font>
    <font>
      <b/>
      <sz val="36"/>
      <name val="Arial"/>
      <family val="2"/>
      <charset val="204"/>
    </font>
    <font>
      <b/>
      <sz val="36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2">
    <xf numFmtId="0" fontId="0" fillId="0" borderId="0" xfId="0"/>
    <xf numFmtId="0" fontId="2" fillId="2" borderId="6" xfId="0" applyFont="1" applyFill="1" applyBorder="1" applyAlignment="1">
      <alignment wrapText="1"/>
    </xf>
    <xf numFmtId="0" fontId="7" fillId="2" borderId="0" xfId="0" applyFont="1" applyFill="1" applyAlignment="1"/>
    <xf numFmtId="0" fontId="8" fillId="2" borderId="0" xfId="0" applyFont="1" applyFill="1" applyAlignment="1"/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5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2" fontId="8" fillId="2" borderId="0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/>
    <xf numFmtId="0" fontId="7" fillId="2" borderId="0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8" fillId="2" borderId="15" xfId="0" applyFont="1" applyFill="1" applyBorder="1" applyAlignment="1">
      <alignment wrapText="1"/>
    </xf>
    <xf numFmtId="0" fontId="7" fillId="2" borderId="15" xfId="0" applyFont="1" applyFill="1" applyBorder="1" applyAlignment="1">
      <alignment wrapText="1"/>
    </xf>
    <xf numFmtId="0" fontId="8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vertical="center" wrapText="1"/>
    </xf>
    <xf numFmtId="0" fontId="7" fillId="2" borderId="0" xfId="0" applyFont="1" applyFill="1" applyBorder="1"/>
    <xf numFmtId="0" fontId="10" fillId="2" borderId="0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wrapText="1"/>
    </xf>
    <xf numFmtId="2" fontId="8" fillId="2" borderId="6" xfId="0" applyNumberFormat="1" applyFont="1" applyFill="1" applyBorder="1" applyAlignment="1">
      <alignment wrapText="1"/>
    </xf>
    <xf numFmtId="2" fontId="8" fillId="2" borderId="8" xfId="0" applyNumberFormat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center" wrapText="1"/>
    </xf>
    <xf numFmtId="0" fontId="10" fillId="2" borderId="7" xfId="0" applyFont="1" applyFill="1" applyBorder="1" applyAlignment="1">
      <alignment wrapText="1"/>
    </xf>
    <xf numFmtId="0" fontId="8" fillId="2" borderId="0" xfId="0" applyFont="1" applyFill="1" applyAlignment="1">
      <alignment horizontal="left" wrapText="1"/>
    </xf>
    <xf numFmtId="0" fontId="10" fillId="2" borderId="0" xfId="0" applyFont="1" applyFill="1" applyAlignment="1"/>
    <xf numFmtId="0" fontId="10" fillId="2" borderId="0" xfId="0" applyFont="1" applyFill="1" applyAlignment="1">
      <alignment wrapText="1"/>
    </xf>
    <xf numFmtId="0" fontId="8" fillId="2" borderId="5" xfId="0" applyFont="1" applyFill="1" applyBorder="1" applyAlignment="1">
      <alignment horizontal="left" vertical="center" wrapText="1"/>
    </xf>
    <xf numFmtId="0" fontId="10" fillId="2" borderId="10" xfId="0" applyFont="1" applyFill="1" applyBorder="1"/>
    <xf numFmtId="0" fontId="9" fillId="2" borderId="5" xfId="0" applyFont="1" applyFill="1" applyBorder="1" applyAlignment="1">
      <alignment wrapText="1"/>
    </xf>
    <xf numFmtId="0" fontId="8" fillId="2" borderId="0" xfId="0" applyFont="1" applyFill="1" applyBorder="1"/>
    <xf numFmtId="0" fontId="10" fillId="2" borderId="1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0" xfId="0" applyFont="1" applyFill="1" applyBorder="1" applyAlignment="1">
      <alignment horizontal="left" wrapText="1"/>
    </xf>
    <xf numFmtId="0" fontId="10" fillId="2" borderId="0" xfId="0" applyFont="1" applyFill="1" applyBorder="1"/>
    <xf numFmtId="2" fontId="8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11" fillId="2" borderId="0" xfId="0" applyFont="1" applyFill="1"/>
    <xf numFmtId="0" fontId="8" fillId="2" borderId="6" xfId="0" applyFont="1" applyFill="1" applyBorder="1" applyAlignment="1">
      <alignment wrapText="1"/>
    </xf>
    <xf numFmtId="0" fontId="8" fillId="2" borderId="0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wrapText="1"/>
    </xf>
    <xf numFmtId="2" fontId="8" fillId="2" borderId="5" xfId="0" applyNumberFormat="1" applyFont="1" applyFill="1" applyBorder="1" applyAlignment="1">
      <alignment horizontal="center" wrapText="1"/>
    </xf>
    <xf numFmtId="2" fontId="8" fillId="2" borderId="7" xfId="0" applyNumberFormat="1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49" fontId="8" fillId="2" borderId="6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wrapText="1"/>
    </xf>
    <xf numFmtId="0" fontId="8" fillId="2" borderId="6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wrapText="1"/>
    </xf>
    <xf numFmtId="0" fontId="12" fillId="2" borderId="0" xfId="0" applyFont="1" applyFill="1"/>
    <xf numFmtId="0" fontId="10" fillId="2" borderId="1" xfId="0" applyFont="1" applyFill="1" applyBorder="1"/>
    <xf numFmtId="0" fontId="8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8" fillId="2" borderId="11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10" fillId="2" borderId="9" xfId="0" applyNumberFormat="1" applyFont="1" applyFill="1" applyBorder="1" applyAlignment="1">
      <alignment horizontal="center" wrapText="1"/>
    </xf>
    <xf numFmtId="2" fontId="9" fillId="2" borderId="10" xfId="0" applyNumberFormat="1" applyFont="1" applyFill="1" applyBorder="1" applyAlignment="1">
      <alignment horizontal="center" wrapText="1"/>
    </xf>
    <xf numFmtId="2" fontId="9" fillId="2" borderId="9" xfId="0" applyNumberFormat="1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3" fillId="2" borderId="0" xfId="0" applyFont="1" applyFill="1"/>
    <xf numFmtId="0" fontId="9" fillId="2" borderId="19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2" borderId="0" xfId="0" applyFont="1" applyFill="1"/>
    <xf numFmtId="0" fontId="8" fillId="2" borderId="11" xfId="0" applyFont="1" applyFill="1" applyBorder="1" applyAlignment="1">
      <alignment wrapText="1"/>
    </xf>
    <xf numFmtId="164" fontId="8" fillId="2" borderId="0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2" fontId="10" fillId="2" borderId="10" xfId="0" applyNumberFormat="1" applyFont="1" applyFill="1" applyBorder="1" applyAlignment="1">
      <alignment horizontal="center" wrapText="1"/>
    </xf>
    <xf numFmtId="2" fontId="10" fillId="2" borderId="12" xfId="0" applyNumberFormat="1" applyFont="1" applyFill="1" applyBorder="1" applyAlignment="1">
      <alignment horizontal="center" wrapText="1"/>
    </xf>
    <xf numFmtId="0" fontId="7" fillId="2" borderId="6" xfId="0" applyNumberFormat="1" applyFont="1" applyFill="1" applyBorder="1" applyAlignment="1">
      <alignment horizontal="center" wrapText="1"/>
    </xf>
    <xf numFmtId="2" fontId="7" fillId="2" borderId="6" xfId="0" applyNumberFormat="1" applyFont="1" applyFill="1" applyBorder="1" applyAlignment="1">
      <alignment horizontal="center" wrapText="1"/>
    </xf>
    <xf numFmtId="2" fontId="1" fillId="2" borderId="6" xfId="0" applyNumberFormat="1" applyFont="1" applyFill="1" applyBorder="1" applyAlignment="1">
      <alignment horizontal="left" wrapText="1"/>
    </xf>
    <xf numFmtId="2" fontId="1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8" fillId="2" borderId="0" xfId="0" applyNumberFormat="1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2" fontId="7" fillId="2" borderId="0" xfId="0" applyNumberFormat="1" applyFont="1" applyFill="1" applyAlignment="1">
      <alignment horizontal="right"/>
    </xf>
    <xf numFmtId="2" fontId="7" fillId="2" borderId="0" xfId="0" applyNumberFormat="1" applyFont="1" applyFill="1" applyAlignment="1"/>
    <xf numFmtId="2" fontId="8" fillId="2" borderId="0" xfId="0" applyNumberFormat="1" applyFont="1" applyFill="1" applyAlignment="1"/>
    <xf numFmtId="0" fontId="2" fillId="2" borderId="0" xfId="0" applyFont="1" applyFill="1" applyAlignment="1">
      <alignment wrapText="1"/>
    </xf>
    <xf numFmtId="2" fontId="7" fillId="2" borderId="0" xfId="0" applyNumberFormat="1" applyFont="1" applyFill="1" applyAlignment="1">
      <alignment horizontal="left"/>
    </xf>
    <xf numFmtId="0" fontId="7" fillId="2" borderId="0" xfId="0" applyNumberFormat="1" applyFont="1" applyFill="1" applyAlignment="1"/>
    <xf numFmtId="2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/>
    <xf numFmtId="0" fontId="7" fillId="2" borderId="0" xfId="0" applyNumberFormat="1" applyFont="1" applyFill="1" applyAlignment="1">
      <alignment wrapText="1"/>
    </xf>
    <xf numFmtId="2" fontId="7" fillId="2" borderId="0" xfId="0" applyNumberFormat="1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5" xfId="0" applyNumberFormat="1" applyFont="1" applyFill="1" applyBorder="1" applyAlignment="1">
      <alignment horizontal="center" vertical="top" wrapText="1"/>
    </xf>
    <xf numFmtId="2" fontId="8" fillId="2" borderId="5" xfId="0" applyNumberFormat="1" applyFont="1" applyFill="1" applyBorder="1" applyAlignment="1">
      <alignment horizontal="center" vertical="top" wrapText="1"/>
    </xf>
    <xf numFmtId="2" fontId="8" fillId="2" borderId="6" xfId="0" applyNumberFormat="1" applyFont="1" applyFill="1" applyBorder="1" applyAlignment="1">
      <alignment horizontal="center" vertical="top" wrapText="1"/>
    </xf>
    <xf numFmtId="2" fontId="8" fillId="2" borderId="7" xfId="0" applyNumberFormat="1" applyFont="1" applyFill="1" applyBorder="1" applyAlignment="1">
      <alignment horizontal="center" vertical="top" wrapText="1"/>
    </xf>
    <xf numFmtId="2" fontId="8" fillId="2" borderId="8" xfId="0" applyNumberFormat="1" applyFont="1" applyFill="1" applyBorder="1" applyAlignment="1">
      <alignment horizontal="center" vertical="top" wrapText="1"/>
    </xf>
    <xf numFmtId="2" fontId="8" fillId="2" borderId="0" xfId="0" applyNumberFormat="1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wrapText="1"/>
    </xf>
    <xf numFmtId="0" fontId="8" fillId="2" borderId="7" xfId="0" applyNumberFormat="1" applyFont="1" applyFill="1" applyBorder="1" applyAlignment="1">
      <alignment horizontal="center" wrapText="1"/>
    </xf>
    <xf numFmtId="2" fontId="8" fillId="2" borderId="9" xfId="0" applyNumberFormat="1" applyFont="1" applyFill="1" applyBorder="1" applyAlignment="1">
      <alignment horizontal="center" wrapText="1"/>
    </xf>
    <xf numFmtId="2" fontId="8" fillId="2" borderId="10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8" fillId="2" borderId="3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wrapText="1"/>
    </xf>
    <xf numFmtId="2" fontId="8" fillId="2" borderId="11" xfId="0" applyNumberFormat="1" applyFont="1" applyFill="1" applyBorder="1" applyAlignment="1">
      <alignment wrapText="1"/>
    </xf>
    <xf numFmtId="2" fontId="9" fillId="2" borderId="9" xfId="0" applyNumberFormat="1" applyFont="1" applyFill="1" applyBorder="1" applyAlignment="1">
      <alignment horizontal="center" wrapText="1"/>
    </xf>
    <xf numFmtId="0" fontId="8" fillId="2" borderId="11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center" wrapText="1"/>
    </xf>
    <xf numFmtId="2" fontId="7" fillId="2" borderId="3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8" fillId="2" borderId="0" xfId="0" applyNumberFormat="1" applyFont="1" applyFill="1" applyBorder="1" applyAlignment="1">
      <alignment wrapText="1"/>
    </xf>
    <xf numFmtId="1" fontId="8" fillId="2" borderId="6" xfId="0" applyNumberFormat="1" applyFont="1" applyFill="1" applyBorder="1" applyAlignment="1">
      <alignment horizontal="center" wrapText="1"/>
    </xf>
    <xf numFmtId="164" fontId="8" fillId="2" borderId="11" xfId="0" applyNumberFormat="1" applyFont="1" applyFill="1" applyBorder="1" applyAlignment="1">
      <alignment horizontal="center" wrapText="1"/>
    </xf>
    <xf numFmtId="2" fontId="8" fillId="2" borderId="14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10" fillId="2" borderId="10" xfId="0" applyNumberFormat="1" applyFont="1" applyFill="1" applyBorder="1" applyAlignment="1">
      <alignment horizontal="center" wrapText="1"/>
    </xf>
    <xf numFmtId="2" fontId="9" fillId="2" borderId="16" xfId="0" applyNumberFormat="1" applyFont="1" applyFill="1" applyBorder="1" applyAlignment="1">
      <alignment horizontal="center" wrapText="1"/>
    </xf>
    <xf numFmtId="0" fontId="8" fillId="2" borderId="12" xfId="0" applyFont="1" applyFill="1" applyBorder="1" applyAlignment="1">
      <alignment wrapText="1"/>
    </xf>
    <xf numFmtId="2" fontId="9" fillId="2" borderId="12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1" fontId="10" fillId="2" borderId="9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right" wrapText="1"/>
    </xf>
    <xf numFmtId="2" fontId="8" fillId="2" borderId="0" xfId="0" applyNumberFormat="1" applyFont="1" applyFill="1" applyBorder="1" applyAlignment="1">
      <alignment horizontal="right" wrapText="1"/>
    </xf>
    <xf numFmtId="2" fontId="8" fillId="2" borderId="2" xfId="0" applyNumberFormat="1" applyFont="1" applyFill="1" applyBorder="1" applyAlignment="1">
      <alignment wrapText="1"/>
    </xf>
    <xf numFmtId="2" fontId="8" fillId="2" borderId="8" xfId="0" applyNumberFormat="1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top" wrapText="1"/>
    </xf>
    <xf numFmtId="2" fontId="8" fillId="2" borderId="11" xfId="0" applyNumberFormat="1" applyFont="1" applyFill="1" applyBorder="1" applyAlignment="1">
      <alignment horizontal="center" vertical="top" wrapText="1"/>
    </xf>
    <xf numFmtId="2" fontId="8" fillId="2" borderId="13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8" fillId="2" borderId="13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right" wrapText="1"/>
    </xf>
    <xf numFmtId="0" fontId="10" fillId="2" borderId="12" xfId="0" applyFont="1" applyFill="1" applyBorder="1" applyAlignment="1">
      <alignment wrapText="1"/>
    </xf>
    <xf numFmtId="0" fontId="10" fillId="2" borderId="13" xfId="0" applyNumberFormat="1" applyFont="1" applyFill="1" applyBorder="1" applyAlignment="1">
      <alignment horizontal="center" wrapText="1"/>
    </xf>
    <xf numFmtId="2" fontId="8" fillId="2" borderId="5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0" fontId="10" fillId="2" borderId="2" xfId="0" applyFont="1" applyFill="1" applyBorder="1"/>
    <xf numFmtId="0" fontId="10" fillId="2" borderId="3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 wrapText="1"/>
    </xf>
    <xf numFmtId="2" fontId="7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2" fontId="8" fillId="2" borderId="5" xfId="0" applyNumberFormat="1" applyFont="1" applyFill="1" applyBorder="1" applyAlignment="1">
      <alignment vertical="top" wrapText="1"/>
    </xf>
    <xf numFmtId="164" fontId="8" fillId="2" borderId="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9" fillId="2" borderId="3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2" fontId="9" fillId="2" borderId="2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right" wrapText="1"/>
    </xf>
    <xf numFmtId="2" fontId="9" fillId="2" borderId="1" xfId="0" applyNumberFormat="1" applyFont="1" applyFill="1" applyBorder="1" applyAlignment="1">
      <alignment horizontal="center" wrapText="1"/>
    </xf>
    <xf numFmtId="49" fontId="7" fillId="2" borderId="6" xfId="0" applyNumberFormat="1" applyFont="1" applyFill="1" applyBorder="1" applyAlignment="1">
      <alignment horizontal="center" wrapText="1"/>
    </xf>
    <xf numFmtId="164" fontId="7" fillId="2" borderId="0" xfId="0" applyNumberFormat="1" applyFont="1" applyFill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0" fontId="9" fillId="2" borderId="8" xfId="0" applyFont="1" applyFill="1" applyBorder="1" applyAlignment="1">
      <alignment wrapText="1"/>
    </xf>
    <xf numFmtId="2" fontId="9" fillId="2" borderId="8" xfId="0" applyNumberFormat="1" applyFont="1" applyFill="1" applyBorder="1" applyAlignment="1">
      <alignment horizontal="center" wrapText="1"/>
    </xf>
    <xf numFmtId="2" fontId="9" fillId="2" borderId="13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0" fontId="9" fillId="2" borderId="12" xfId="0" applyFont="1" applyFill="1" applyBorder="1"/>
    <xf numFmtId="0" fontId="9" fillId="2" borderId="12" xfId="0" applyNumberFormat="1" applyFont="1" applyFill="1" applyBorder="1" applyAlignment="1">
      <alignment horizontal="center"/>
    </xf>
    <xf numFmtId="0" fontId="9" fillId="2" borderId="9" xfId="0" applyNumberFormat="1" applyFont="1" applyFill="1" applyBorder="1" applyAlignment="1">
      <alignment horizontal="center"/>
    </xf>
    <xf numFmtId="2" fontId="10" fillId="2" borderId="9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right" wrapText="1"/>
    </xf>
    <xf numFmtId="0" fontId="7" fillId="2" borderId="8" xfId="0" applyNumberFormat="1" applyFont="1" applyFill="1" applyBorder="1" applyAlignment="1">
      <alignment wrapText="1"/>
    </xf>
    <xf numFmtId="2" fontId="8" fillId="2" borderId="12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2" fontId="9" fillId="2" borderId="3" xfId="0" applyNumberFormat="1" applyFont="1" applyFill="1" applyBorder="1" applyAlignment="1">
      <alignment wrapText="1"/>
    </xf>
    <xf numFmtId="2" fontId="10" fillId="2" borderId="2" xfId="0" applyNumberFormat="1" applyFont="1" applyFill="1" applyBorder="1" applyAlignment="1">
      <alignment horizontal="center" wrapText="1"/>
    </xf>
    <xf numFmtId="2" fontId="10" fillId="2" borderId="3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164" fontId="2" fillId="2" borderId="0" xfId="0" applyNumberFormat="1" applyFont="1" applyFill="1" applyBorder="1" applyAlignment="1">
      <alignment horizontal="center" wrapText="1"/>
    </xf>
    <xf numFmtId="0" fontId="9" fillId="2" borderId="6" xfId="0" applyNumberFormat="1" applyFont="1" applyFill="1" applyBorder="1" applyAlignment="1">
      <alignment horizontal="center" wrapText="1"/>
    </xf>
    <xf numFmtId="0" fontId="8" fillId="2" borderId="11" xfId="0" applyFont="1" applyFill="1" applyBorder="1"/>
    <xf numFmtId="0" fontId="9" fillId="2" borderId="10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21" xfId="0" applyNumberFormat="1" applyFont="1" applyFill="1" applyBorder="1" applyAlignment="1">
      <alignment horizontal="center" wrapText="1"/>
    </xf>
    <xf numFmtId="2" fontId="4" fillId="2" borderId="6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49" fontId="2" fillId="2" borderId="0" xfId="0" applyNumberFormat="1" applyFont="1" applyFill="1" applyBorder="1" applyAlignment="1">
      <alignment horizontal="center"/>
    </xf>
    <xf numFmtId="0" fontId="9" fillId="2" borderId="9" xfId="0" applyNumberFormat="1" applyFont="1" applyFill="1" applyBorder="1"/>
    <xf numFmtId="0" fontId="10" fillId="2" borderId="12" xfId="0" applyFont="1" applyFill="1" applyBorder="1"/>
    <xf numFmtId="2" fontId="10" fillId="2" borderId="12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wrapText="1"/>
    </xf>
    <xf numFmtId="0" fontId="10" fillId="2" borderId="9" xfId="0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2" fillId="2" borderId="6" xfId="0" applyFont="1" applyFill="1" applyBorder="1"/>
    <xf numFmtId="49" fontId="8" fillId="2" borderId="3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right" wrapText="1"/>
    </xf>
    <xf numFmtId="0" fontId="3" fillId="2" borderId="6" xfId="0" applyFont="1" applyFill="1" applyBorder="1" applyAlignment="1">
      <alignment wrapText="1"/>
    </xf>
    <xf numFmtId="0" fontId="8" fillId="2" borderId="0" xfId="0" applyFont="1" applyFill="1"/>
    <xf numFmtId="0" fontId="0" fillId="2" borderId="6" xfId="0" applyFill="1" applyBorder="1"/>
    <xf numFmtId="0" fontId="10" fillId="2" borderId="12" xfId="0" applyNumberFormat="1" applyFont="1" applyFill="1" applyBorder="1" applyAlignment="1">
      <alignment horizontal="center" wrapText="1"/>
    </xf>
    <xf numFmtId="2" fontId="10" fillId="2" borderId="8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wrapText="1"/>
    </xf>
    <xf numFmtId="2" fontId="7" fillId="2" borderId="0" xfId="0" applyNumberFormat="1" applyFont="1" applyFill="1" applyBorder="1" applyAlignment="1">
      <alignment wrapText="1"/>
    </xf>
    <xf numFmtId="2" fontId="8" fillId="2" borderId="16" xfId="0" applyNumberFormat="1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2" fontId="8" fillId="2" borderId="2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center" wrapText="1"/>
    </xf>
    <xf numFmtId="0" fontId="10" fillId="2" borderId="0" xfId="0" applyFont="1" applyFill="1"/>
    <xf numFmtId="0" fontId="10" fillId="2" borderId="0" xfId="0" applyNumberFormat="1" applyFont="1" applyFill="1" applyAlignment="1">
      <alignment wrapText="1"/>
    </xf>
    <xf numFmtId="2" fontId="10" fillId="2" borderId="0" xfId="0" applyNumberFormat="1" applyFont="1" applyFill="1" applyAlignment="1">
      <alignment wrapText="1"/>
    </xf>
    <xf numFmtId="2" fontId="9" fillId="2" borderId="0" xfId="0" applyNumberFormat="1" applyFont="1" applyFill="1" applyAlignment="1">
      <alignment wrapText="1"/>
    </xf>
    <xf numFmtId="2" fontId="9" fillId="2" borderId="8" xfId="0" applyNumberFormat="1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right" wrapText="1"/>
    </xf>
    <xf numFmtId="2" fontId="9" fillId="2" borderId="0" xfId="0" applyNumberFormat="1" applyFont="1" applyFill="1" applyBorder="1" applyAlignment="1">
      <alignment wrapText="1"/>
    </xf>
    <xf numFmtId="0" fontId="0" fillId="2" borderId="0" xfId="0" applyFill="1" applyBorder="1"/>
    <xf numFmtId="0" fontId="4" fillId="2" borderId="3" xfId="0" applyFont="1" applyFill="1" applyBorder="1" applyAlignment="1">
      <alignment wrapText="1"/>
    </xf>
    <xf numFmtId="0" fontId="10" fillId="2" borderId="8" xfId="0" applyFont="1" applyFill="1" applyBorder="1" applyAlignment="1">
      <alignment wrapText="1"/>
    </xf>
    <xf numFmtId="0" fontId="10" fillId="2" borderId="8" xfId="0" applyNumberFormat="1" applyFont="1" applyFill="1" applyBorder="1" applyAlignment="1">
      <alignment horizontal="center" wrapText="1"/>
    </xf>
    <xf numFmtId="0" fontId="8" fillId="2" borderId="0" xfId="0" applyNumberFormat="1" applyFont="1" applyFill="1" applyAlignment="1">
      <alignment wrapText="1"/>
    </xf>
    <xf numFmtId="2" fontId="7" fillId="2" borderId="0" xfId="0" applyNumberFormat="1" applyFont="1" applyFill="1" applyAlignment="1">
      <alignment horizontal="center" wrapText="1"/>
    </xf>
    <xf numFmtId="0" fontId="8" fillId="2" borderId="0" xfId="0" applyFont="1" applyFill="1" applyBorder="1" applyAlignment="1">
      <alignment horizontal="left" vertical="top" wrapText="1"/>
    </xf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center" wrapText="1"/>
    </xf>
    <xf numFmtId="0" fontId="9" fillId="2" borderId="9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15" fillId="2" borderId="0" xfId="0" applyFont="1" applyFill="1"/>
    <xf numFmtId="0" fontId="10" fillId="2" borderId="3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0" fontId="8" fillId="2" borderId="3" xfId="0" applyFont="1" applyFill="1" applyBorder="1"/>
    <xf numFmtId="0" fontId="10" fillId="2" borderId="0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2" fontId="7" fillId="2" borderId="9" xfId="0" applyNumberFormat="1" applyFont="1" applyFill="1" applyBorder="1" applyAlignment="1">
      <alignment horizontal="center"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center" wrapText="1"/>
    </xf>
    <xf numFmtId="0" fontId="8" fillId="2" borderId="0" xfId="0" applyNumberFormat="1" applyFont="1" applyFill="1" applyAlignment="1">
      <alignment horizontal="right" wrapText="1"/>
    </xf>
    <xf numFmtId="1" fontId="8" fillId="2" borderId="0" xfId="0" applyNumberFormat="1" applyFont="1" applyFill="1" applyAlignment="1">
      <alignment wrapText="1"/>
    </xf>
    <xf numFmtId="2" fontId="8" fillId="2" borderId="0" xfId="0" applyNumberFormat="1" applyFont="1" applyFill="1" applyAlignment="1">
      <alignment horizontal="right" wrapText="1"/>
    </xf>
    <xf numFmtId="2" fontId="7" fillId="2" borderId="0" xfId="0" applyNumberFormat="1" applyFont="1" applyFill="1" applyAlignment="1">
      <alignment horizontal="right" wrapText="1"/>
    </xf>
    <xf numFmtId="164" fontId="8" fillId="2" borderId="0" xfId="0" applyNumberFormat="1" applyFont="1" applyFill="1" applyAlignment="1">
      <alignment horizontal="center" wrapText="1"/>
    </xf>
    <xf numFmtId="164" fontId="7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NumberFormat="1" applyFont="1" applyFill="1" applyAlignment="1">
      <alignment horizontal="left" wrapText="1"/>
    </xf>
    <xf numFmtId="2" fontId="7" fillId="2" borderId="0" xfId="0" applyNumberFormat="1" applyFont="1" applyFill="1" applyAlignment="1">
      <alignment horizontal="left" wrapText="1"/>
    </xf>
    <xf numFmtId="0" fontId="8" fillId="2" borderId="0" xfId="0" applyFont="1" applyFill="1" applyBorder="1" applyAlignment="1"/>
    <xf numFmtId="0" fontId="10" fillId="2" borderId="0" xfId="0" applyNumberFormat="1" applyFont="1" applyFill="1" applyBorder="1" applyAlignment="1"/>
    <xf numFmtId="0" fontId="10" fillId="2" borderId="0" xfId="0" applyNumberFormat="1" applyFont="1" applyFill="1" applyAlignment="1"/>
    <xf numFmtId="2" fontId="10" fillId="2" borderId="0" xfId="0" applyNumberFormat="1" applyFont="1" applyFill="1" applyAlignment="1"/>
    <xf numFmtId="2" fontId="8" fillId="2" borderId="0" xfId="0" applyNumberFormat="1" applyFont="1" applyFill="1" applyBorder="1" applyAlignment="1"/>
    <xf numFmtId="164" fontId="2" fillId="2" borderId="0" xfId="0" applyNumberFormat="1" applyFont="1" applyFill="1" applyBorder="1" applyAlignment="1"/>
    <xf numFmtId="2" fontId="10" fillId="2" borderId="0" xfId="0" applyNumberFormat="1" applyFont="1" applyFill="1" applyAlignment="1">
      <alignment horizontal="center"/>
    </xf>
    <xf numFmtId="0" fontId="10" fillId="2" borderId="0" xfId="0" applyNumberFormat="1" applyFont="1" applyFill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/>
    <xf numFmtId="1" fontId="8" fillId="2" borderId="0" xfId="0" applyNumberFormat="1" applyFont="1" applyFill="1" applyBorder="1" applyAlignment="1"/>
    <xf numFmtId="1" fontId="8" fillId="2" borderId="0" xfId="0" applyNumberFormat="1" applyFont="1" applyFill="1" applyAlignment="1"/>
    <xf numFmtId="0" fontId="2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wrapText="1"/>
    </xf>
    <xf numFmtId="0" fontId="8" fillId="2" borderId="10" xfId="0" applyFont="1" applyFill="1" applyBorder="1" applyAlignment="1">
      <alignment horizontal="center" wrapText="1"/>
    </xf>
    <xf numFmtId="0" fontId="8" fillId="2" borderId="10" xfId="0" applyNumberFormat="1" applyFont="1" applyFill="1" applyBorder="1" applyAlignment="1">
      <alignment horizontal="center" wrapText="1"/>
    </xf>
    <xf numFmtId="0" fontId="8" fillId="2" borderId="9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49" fontId="8" fillId="2" borderId="0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/>
    <xf numFmtId="1" fontId="10" fillId="2" borderId="9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center"/>
    </xf>
    <xf numFmtId="2" fontId="10" fillId="2" borderId="10" xfId="0" applyNumberFormat="1" applyFont="1" applyFill="1" applyBorder="1" applyAlignment="1">
      <alignment horizontal="center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2" borderId="0" xfId="0" applyNumberFormat="1" applyFont="1" applyFill="1" applyBorder="1" applyAlignment="1">
      <alignment horizontal="right" wrapText="1"/>
    </xf>
    <xf numFmtId="0" fontId="3" fillId="2" borderId="8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1" fillId="2" borderId="6" xfId="1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2" fontId="8" fillId="2" borderId="3" xfId="0" applyNumberFormat="1" applyFont="1" applyFill="1" applyBorder="1" applyAlignment="1">
      <alignment horizontal="center"/>
    </xf>
    <xf numFmtId="0" fontId="8" fillId="2" borderId="12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9" fillId="2" borderId="9" xfId="0" applyNumberFormat="1" applyFont="1" applyFill="1" applyBorder="1" applyAlignment="1">
      <alignment wrapText="1"/>
    </xf>
    <xf numFmtId="49" fontId="7" fillId="2" borderId="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7" fillId="2" borderId="0" xfId="0" applyNumberFormat="1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8" fillId="2" borderId="8" xfId="0" applyNumberFormat="1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/>
    </xf>
    <xf numFmtId="0" fontId="8" fillId="2" borderId="9" xfId="0" applyNumberFormat="1" applyFont="1" applyFill="1" applyBorder="1"/>
    <xf numFmtId="0" fontId="10" fillId="2" borderId="1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2" fontId="10" fillId="2" borderId="16" xfId="0" applyNumberFormat="1" applyFont="1" applyFill="1" applyBorder="1" applyAlignment="1">
      <alignment horizontal="center" wrapText="1"/>
    </xf>
    <xf numFmtId="49" fontId="9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right" wrapText="1"/>
    </xf>
    <xf numFmtId="2" fontId="7" fillId="2" borderId="5" xfId="0" applyNumberFormat="1" applyFont="1" applyFill="1" applyBorder="1" applyAlignment="1">
      <alignment horizontal="center" wrapText="1"/>
    </xf>
    <xf numFmtId="2" fontId="7" fillId="2" borderId="11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right" wrapText="1"/>
    </xf>
    <xf numFmtId="2" fontId="10" fillId="2" borderId="14" xfId="0" applyNumberFormat="1" applyFont="1" applyFill="1" applyBorder="1" applyAlignment="1">
      <alignment horizontal="center" wrapText="1"/>
    </xf>
    <xf numFmtId="0" fontId="3" fillId="2" borderId="13" xfId="0" applyNumberFormat="1" applyFont="1" applyFill="1" applyBorder="1" applyAlignment="1">
      <alignment horizontal="center" wrapText="1"/>
    </xf>
    <xf numFmtId="0" fontId="8" fillId="2" borderId="17" xfId="0" applyFont="1" applyFill="1" applyBorder="1" applyAlignment="1">
      <alignment wrapText="1"/>
    </xf>
    <xf numFmtId="2" fontId="10" fillId="2" borderId="0" xfId="0" applyNumberFormat="1" applyFont="1" applyFill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1" fontId="10" fillId="2" borderId="0" xfId="0" applyNumberFormat="1" applyFont="1" applyFill="1" applyAlignment="1">
      <alignment wrapText="1"/>
    </xf>
    <xf numFmtId="0" fontId="10" fillId="2" borderId="0" xfId="0" applyFont="1" applyFill="1" applyAlignment="1">
      <alignment horizontal="left" wrapText="1"/>
    </xf>
    <xf numFmtId="1" fontId="10" fillId="2" borderId="0" xfId="0" applyNumberFormat="1" applyFont="1" applyFill="1" applyAlignment="1">
      <alignment horizontal="left" wrapText="1"/>
    </xf>
    <xf numFmtId="0" fontId="10" fillId="2" borderId="0" xfId="0" applyNumberFormat="1" applyFont="1" applyFill="1" applyAlignment="1">
      <alignment horizontal="left" wrapText="1"/>
    </xf>
    <xf numFmtId="2" fontId="10" fillId="2" borderId="0" xfId="0" applyNumberFormat="1" applyFont="1" applyFill="1" applyAlignment="1">
      <alignment horizontal="left" wrapText="1"/>
    </xf>
    <xf numFmtId="2" fontId="8" fillId="2" borderId="0" xfId="0" applyNumberFormat="1" applyFont="1" applyFill="1" applyAlignment="1">
      <alignment horizontal="left" wrapText="1"/>
    </xf>
    <xf numFmtId="1" fontId="10" fillId="2" borderId="0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2" fontId="10" fillId="2" borderId="0" xfId="0" applyNumberFormat="1" applyFont="1" applyFill="1" applyBorder="1" applyAlignment="1">
      <alignment wrapText="1"/>
    </xf>
    <xf numFmtId="0" fontId="10" fillId="2" borderId="0" xfId="0" applyNumberFormat="1" applyFont="1" applyFill="1" applyAlignment="1">
      <alignment horizontal="center" wrapText="1"/>
    </xf>
    <xf numFmtId="2" fontId="10" fillId="2" borderId="0" xfId="0" applyNumberFormat="1" applyFont="1" applyFill="1" applyAlignment="1">
      <alignment horizontal="right" wrapText="1"/>
    </xf>
    <xf numFmtId="0" fontId="10" fillId="2" borderId="0" xfId="0" applyNumberFormat="1" applyFont="1" applyFill="1" applyAlignment="1">
      <alignment horizontal="right" wrapText="1"/>
    </xf>
    <xf numFmtId="164" fontId="2" fillId="2" borderId="0" xfId="0" applyNumberFormat="1" applyFont="1" applyFill="1" applyAlignment="1">
      <alignment wrapText="1"/>
    </xf>
    <xf numFmtId="0" fontId="6" fillId="2" borderId="0" xfId="0" applyFont="1" applyFill="1"/>
    <xf numFmtId="164" fontId="3" fillId="2" borderId="0" xfId="0" applyNumberFormat="1" applyFont="1" applyFill="1" applyAlignment="1">
      <alignment wrapText="1"/>
    </xf>
    <xf numFmtId="2" fontId="11" fillId="2" borderId="0" xfId="0" applyNumberFormat="1" applyFont="1" applyFill="1"/>
    <xf numFmtId="0" fontId="9" fillId="2" borderId="0" xfId="0" applyFont="1" applyFill="1" applyAlignment="1"/>
    <xf numFmtId="1" fontId="10" fillId="2" borderId="3" xfId="0" applyNumberFormat="1" applyFont="1" applyFill="1" applyBorder="1" applyAlignment="1">
      <alignment horizontal="center" wrapText="1"/>
    </xf>
    <xf numFmtId="0" fontId="10" fillId="2" borderId="9" xfId="0" applyFont="1" applyFill="1" applyBorder="1" applyAlignment="1">
      <alignment wrapText="1"/>
    </xf>
    <xf numFmtId="0" fontId="16" fillId="2" borderId="0" xfId="0" applyFont="1" applyFill="1" applyBorder="1"/>
    <xf numFmtId="0" fontId="12" fillId="2" borderId="0" xfId="0" applyFont="1" applyFill="1" applyAlignment="1">
      <alignment wrapText="1"/>
    </xf>
    <xf numFmtId="0" fontId="16" fillId="2" borderId="0" xfId="0" applyFont="1" applyFill="1"/>
    <xf numFmtId="0" fontId="17" fillId="2" borderId="23" xfId="0" applyNumberFormat="1" applyFont="1" applyFill="1" applyBorder="1" applyAlignment="1">
      <alignment horizontal="center" vertical="center" wrapText="1"/>
    </xf>
    <xf numFmtId="0" fontId="17" fillId="2" borderId="23" xfId="0" applyNumberFormat="1" applyFont="1" applyFill="1" applyBorder="1" applyAlignment="1">
      <alignment horizontal="left" vertical="center" wrapText="1"/>
    </xf>
    <xf numFmtId="0" fontId="17" fillId="2" borderId="23" xfId="0" applyNumberFormat="1" applyFont="1" applyFill="1" applyBorder="1" applyAlignment="1">
      <alignment horizontal="center" vertical="center"/>
    </xf>
    <xf numFmtId="0" fontId="19" fillId="2" borderId="23" xfId="0" applyNumberFormat="1" applyFont="1" applyFill="1" applyBorder="1" applyAlignment="1">
      <alignment horizontal="left" vertical="center" wrapText="1"/>
    </xf>
    <xf numFmtId="0" fontId="19" fillId="2" borderId="23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/>
    </xf>
    <xf numFmtId="0" fontId="20" fillId="2" borderId="23" xfId="0" applyFont="1" applyFill="1" applyBorder="1" applyAlignment="1">
      <alignment horizontal="center" vertical="center"/>
    </xf>
    <xf numFmtId="49" fontId="20" fillId="2" borderId="23" xfId="0" applyNumberFormat="1" applyFont="1" applyFill="1" applyBorder="1" applyAlignment="1">
      <alignment horizontal="center" vertical="center"/>
    </xf>
    <xf numFmtId="0" fontId="21" fillId="2" borderId="23" xfId="0" applyNumberFormat="1" applyFont="1" applyFill="1" applyBorder="1" applyAlignment="1">
      <alignment horizontal="left" vertical="center" wrapText="1"/>
    </xf>
    <xf numFmtId="49" fontId="19" fillId="2" borderId="23" xfId="0" applyNumberFormat="1" applyFont="1" applyFill="1" applyBorder="1" applyAlignment="1">
      <alignment horizontal="center" vertical="center" wrapText="1"/>
    </xf>
    <xf numFmtId="49" fontId="20" fillId="2" borderId="23" xfId="0" applyNumberFormat="1" applyFont="1" applyFill="1" applyBorder="1" applyAlignment="1">
      <alignment horizontal="left" vertical="center" wrapText="1"/>
    </xf>
    <xf numFmtId="49" fontId="19" fillId="2" borderId="23" xfId="0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wrapText="1"/>
    </xf>
    <xf numFmtId="1" fontId="21" fillId="2" borderId="23" xfId="0" applyNumberFormat="1" applyFont="1" applyFill="1" applyBorder="1" applyAlignment="1">
      <alignment horizontal="center" vertical="center"/>
    </xf>
    <xf numFmtId="1" fontId="19" fillId="2" borderId="23" xfId="0" applyNumberFormat="1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/>
    </xf>
    <xf numFmtId="0" fontId="21" fillId="2" borderId="23" xfId="0" applyNumberFormat="1" applyFont="1" applyFill="1" applyBorder="1" applyAlignment="1">
      <alignment horizontal="center" vertical="center"/>
    </xf>
    <xf numFmtId="49" fontId="22" fillId="2" borderId="23" xfId="0" applyNumberFormat="1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center" vertical="center"/>
    </xf>
    <xf numFmtId="49" fontId="21" fillId="2" borderId="23" xfId="0" applyNumberFormat="1" applyFont="1" applyFill="1" applyBorder="1" applyAlignment="1">
      <alignment horizontal="center" vertical="center"/>
    </xf>
    <xf numFmtId="49" fontId="19" fillId="2" borderId="23" xfId="0" applyNumberFormat="1" applyFont="1" applyFill="1" applyBorder="1" applyAlignment="1">
      <alignment horizontal="center" vertical="center"/>
    </xf>
    <xf numFmtId="0" fontId="20" fillId="2" borderId="23" xfId="0" applyNumberFormat="1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19" fillId="2" borderId="23" xfId="0" applyNumberFormat="1" applyFont="1" applyFill="1" applyBorder="1" applyAlignment="1">
      <alignment horizontal="center" vertical="center"/>
    </xf>
    <xf numFmtId="0" fontId="22" fillId="2" borderId="23" xfId="0" applyNumberFormat="1" applyFont="1" applyFill="1" applyBorder="1" applyAlignment="1">
      <alignment horizontal="center" vertical="center" wrapText="1"/>
    </xf>
    <xf numFmtId="0" fontId="22" fillId="2" borderId="23" xfId="0" applyNumberFormat="1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0" fontId="22" fillId="2" borderId="23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>
      <alignment horizontal="left"/>
    </xf>
    <xf numFmtId="2" fontId="21" fillId="2" borderId="0" xfId="0" applyNumberFormat="1" applyFont="1" applyFill="1" applyBorder="1" applyAlignment="1">
      <alignment horizontal="left" vertical="center" wrapText="1"/>
    </xf>
    <xf numFmtId="2" fontId="21" fillId="2" borderId="0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8" fillId="4" borderId="23" xfId="0" applyNumberFormat="1" applyFont="1" applyFill="1" applyBorder="1" applyAlignment="1">
      <alignment horizontal="center" vertical="center" wrapText="1"/>
    </xf>
    <xf numFmtId="0" fontId="17" fillId="2" borderId="23" xfId="0" applyNumberFormat="1" applyFont="1" applyFill="1" applyBorder="1" applyAlignment="1">
      <alignment horizontal="center" vertical="center" wrapText="1"/>
    </xf>
    <xf numFmtId="0" fontId="23" fillId="4" borderId="23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Alignment="1">
      <alignment horizontal="center" wrapText="1"/>
    </xf>
    <xf numFmtId="0" fontId="22" fillId="3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83"/>
  <sheetViews>
    <sheetView topLeftCell="A919" zoomScale="120" zoomScaleNormal="120" workbookViewId="0">
      <selection activeCell="A944" sqref="A944:B944"/>
    </sheetView>
  </sheetViews>
  <sheetFormatPr defaultRowHeight="15"/>
  <cols>
    <col min="1" max="1" width="26.5703125" style="20" customWidth="1"/>
    <col min="2" max="2" width="37.140625" style="20" customWidth="1"/>
    <col min="3" max="4" width="10.5703125" style="306" customWidth="1"/>
    <col min="5" max="5" width="10.5703125" style="278" customWidth="1"/>
    <col min="6" max="7" width="7.28515625" style="122" customWidth="1"/>
    <col min="8" max="8" width="7.42578125" style="122" customWidth="1"/>
    <col min="9" max="9" width="9.7109375" style="122" customWidth="1"/>
    <col min="10" max="10" width="8.42578125" style="122" customWidth="1"/>
    <col min="11" max="11" width="18.42578125" style="408" customWidth="1"/>
    <col min="12" max="16384" width="9.140625" style="73"/>
  </cols>
  <sheetData>
    <row r="1" spans="1:11">
      <c r="A1" s="2" t="s">
        <v>246</v>
      </c>
      <c r="B1" s="2"/>
      <c r="C1" s="109"/>
      <c r="D1" s="110"/>
      <c r="E1" s="111"/>
      <c r="F1" s="112"/>
      <c r="G1" s="112"/>
      <c r="H1" s="112" t="s">
        <v>247</v>
      </c>
      <c r="I1" s="110"/>
      <c r="J1" s="113"/>
      <c r="K1" s="114"/>
    </row>
    <row r="2" spans="1:11" ht="15" customHeight="1">
      <c r="A2" s="2" t="s">
        <v>511</v>
      </c>
      <c r="B2" s="2"/>
      <c r="C2" s="109"/>
      <c r="D2" s="110"/>
      <c r="E2" s="111"/>
      <c r="F2" s="112"/>
      <c r="G2" s="112"/>
      <c r="H2" s="115" t="s">
        <v>0</v>
      </c>
      <c r="I2" s="110"/>
      <c r="J2" s="113"/>
      <c r="K2" s="114"/>
    </row>
    <row r="3" spans="1:11" ht="15" customHeight="1">
      <c r="A3" s="2" t="s">
        <v>512</v>
      </c>
      <c r="B3" s="2"/>
      <c r="C3" s="109"/>
      <c r="D3" s="110"/>
      <c r="E3" s="111"/>
      <c r="F3" s="112"/>
      <c r="G3" s="112"/>
      <c r="H3" s="112" t="s">
        <v>1</v>
      </c>
      <c r="I3" s="112"/>
      <c r="J3" s="113"/>
      <c r="K3" s="114"/>
    </row>
    <row r="4" spans="1:11" ht="15" customHeight="1">
      <c r="A4" s="2"/>
      <c r="B4" s="2"/>
      <c r="C4" s="109"/>
      <c r="D4" s="110"/>
      <c r="E4" s="111"/>
      <c r="F4" s="112"/>
      <c r="G4" s="112"/>
      <c r="H4" s="112"/>
      <c r="I4" s="112"/>
      <c r="J4" s="113"/>
      <c r="K4" s="114"/>
    </row>
    <row r="5" spans="1:11" ht="15" customHeight="1">
      <c r="A5" s="3"/>
      <c r="B5" s="315"/>
      <c r="C5" s="316"/>
      <c r="D5" s="317"/>
      <c r="E5" s="317"/>
      <c r="F5" s="318"/>
      <c r="G5" s="318"/>
      <c r="H5" s="113"/>
      <c r="I5" s="113"/>
      <c r="J5" s="319"/>
      <c r="K5" s="320"/>
    </row>
    <row r="6" spans="1:11" ht="15" customHeight="1">
      <c r="A6" s="36"/>
      <c r="B6" s="36"/>
      <c r="C6" s="36"/>
      <c r="D6" s="321" t="s">
        <v>503</v>
      </c>
      <c r="E6" s="321"/>
      <c r="F6" s="321"/>
      <c r="G6" s="321"/>
      <c r="H6" s="321"/>
      <c r="J6" s="319"/>
      <c r="K6" s="320"/>
    </row>
    <row r="7" spans="1:11" ht="15" customHeight="1">
      <c r="A7" s="36"/>
      <c r="B7" s="36"/>
      <c r="C7" s="36"/>
      <c r="D7" s="322" t="s">
        <v>2</v>
      </c>
      <c r="E7" s="322"/>
      <c r="F7" s="322"/>
      <c r="G7" s="322"/>
      <c r="H7" s="322"/>
      <c r="J7" s="319"/>
      <c r="K7" s="320"/>
    </row>
    <row r="8" spans="1:11" ht="15" customHeight="1">
      <c r="A8" s="3"/>
      <c r="B8" s="3"/>
      <c r="C8" s="3"/>
      <c r="D8" s="323" t="s">
        <v>362</v>
      </c>
      <c r="E8" s="323"/>
      <c r="F8" s="323"/>
      <c r="G8" s="323"/>
      <c r="H8" s="322"/>
      <c r="J8" s="319"/>
      <c r="K8" s="324"/>
    </row>
    <row r="9" spans="1:11" ht="15" customHeight="1">
      <c r="A9" s="3"/>
      <c r="B9" s="315"/>
      <c r="C9" s="325"/>
      <c r="D9" s="326"/>
      <c r="E9" s="317"/>
      <c r="F9" s="318"/>
      <c r="G9" s="318"/>
      <c r="H9" s="113"/>
      <c r="I9" s="113"/>
      <c r="J9" s="319"/>
      <c r="K9" s="320"/>
    </row>
    <row r="10" spans="1:11" ht="15.75" customHeight="1" thickBot="1">
      <c r="A10" s="37" t="s">
        <v>4</v>
      </c>
      <c r="B10" s="26"/>
      <c r="C10" s="276"/>
      <c r="D10" s="37"/>
      <c r="E10" s="20"/>
      <c r="K10" s="327"/>
    </row>
    <row r="11" spans="1:11" ht="23.25" customHeight="1">
      <c r="A11" s="5" t="s">
        <v>5</v>
      </c>
      <c r="B11" s="123"/>
      <c r="C11" s="240" t="s">
        <v>6</v>
      </c>
      <c r="D11" s="328" t="s">
        <v>7</v>
      </c>
      <c r="E11" s="240" t="s">
        <v>7</v>
      </c>
      <c r="F11" s="452" t="s">
        <v>8</v>
      </c>
      <c r="G11" s="453"/>
      <c r="H11" s="454"/>
      <c r="I11" s="126" t="s">
        <v>9</v>
      </c>
      <c r="J11" s="242" t="s">
        <v>124</v>
      </c>
      <c r="K11" s="171" t="s">
        <v>62</v>
      </c>
    </row>
    <row r="12" spans="1:11" ht="15.75" customHeight="1" thickBot="1">
      <c r="A12" s="8" t="s">
        <v>12</v>
      </c>
      <c r="B12" s="15"/>
      <c r="C12" s="69" t="s">
        <v>13</v>
      </c>
      <c r="D12" s="9" t="s">
        <v>14</v>
      </c>
      <c r="E12" s="244" t="s">
        <v>14</v>
      </c>
      <c r="F12" s="54"/>
      <c r="G12" s="32"/>
      <c r="H12" s="32"/>
      <c r="I12" s="31" t="s">
        <v>125</v>
      </c>
      <c r="J12" s="30"/>
      <c r="K12" s="243" t="s">
        <v>63</v>
      </c>
    </row>
    <row r="13" spans="1:11" ht="15.75" customHeight="1" thickBot="1">
      <c r="A13" s="7"/>
      <c r="B13" s="138"/>
      <c r="C13" s="244"/>
      <c r="D13" s="298" t="s">
        <v>16</v>
      </c>
      <c r="E13" s="244" t="s">
        <v>17</v>
      </c>
      <c r="F13" s="140" t="s">
        <v>18</v>
      </c>
      <c r="G13" s="140" t="s">
        <v>19</v>
      </c>
      <c r="H13" s="220" t="s">
        <v>20</v>
      </c>
      <c r="I13" s="140" t="s">
        <v>21</v>
      </c>
      <c r="J13" s="141" t="s">
        <v>22</v>
      </c>
      <c r="K13" s="246"/>
    </row>
    <row r="14" spans="1:11" ht="15" customHeight="1">
      <c r="A14" s="5"/>
      <c r="B14" s="143" t="s">
        <v>23</v>
      </c>
      <c r="C14" s="240"/>
      <c r="D14" s="9"/>
      <c r="E14" s="290"/>
      <c r="F14" s="58"/>
      <c r="G14" s="145"/>
      <c r="H14" s="146"/>
      <c r="I14" s="31"/>
      <c r="J14" s="329"/>
      <c r="K14" s="130"/>
    </row>
    <row r="15" spans="1:11" ht="30.75" customHeight="1">
      <c r="A15" s="8" t="s">
        <v>298</v>
      </c>
      <c r="B15" s="15"/>
      <c r="C15" s="69" t="s">
        <v>335</v>
      </c>
      <c r="D15" s="9"/>
      <c r="E15" s="69"/>
      <c r="F15" s="53">
        <v>3.8</v>
      </c>
      <c r="G15" s="13">
        <v>3.26</v>
      </c>
      <c r="H15" s="13">
        <v>22.56</v>
      </c>
      <c r="I15" s="53">
        <v>136.02000000000001</v>
      </c>
      <c r="J15" s="53">
        <v>0.6</v>
      </c>
      <c r="K15" s="1" t="s">
        <v>24</v>
      </c>
    </row>
    <row r="16" spans="1:11" ht="15" customHeight="1">
      <c r="A16" s="8"/>
      <c r="B16" s="15" t="s">
        <v>25</v>
      </c>
      <c r="C16" s="69"/>
      <c r="D16" s="9">
        <v>10</v>
      </c>
      <c r="E16" s="69">
        <v>10</v>
      </c>
      <c r="F16" s="53"/>
      <c r="G16" s="13"/>
      <c r="H16" s="13"/>
      <c r="I16" s="53"/>
      <c r="J16" s="53"/>
      <c r="K16" s="1"/>
    </row>
    <row r="17" spans="1:11" ht="15" customHeight="1">
      <c r="A17" s="8"/>
      <c r="B17" s="15" t="s">
        <v>26</v>
      </c>
      <c r="C17" s="69"/>
      <c r="D17" s="9">
        <v>7.5</v>
      </c>
      <c r="E17" s="69">
        <v>7.5</v>
      </c>
      <c r="F17" s="53"/>
      <c r="G17" s="13"/>
      <c r="H17" s="13"/>
      <c r="I17" s="12"/>
      <c r="J17" s="53"/>
      <c r="K17" s="1"/>
    </row>
    <row r="18" spans="1:11" ht="15" customHeight="1">
      <c r="A18" s="8"/>
      <c r="B18" s="15" t="s">
        <v>27</v>
      </c>
      <c r="C18" s="69"/>
      <c r="D18" s="9">
        <v>75</v>
      </c>
      <c r="E18" s="69">
        <v>75</v>
      </c>
      <c r="F18" s="53"/>
      <c r="G18" s="13"/>
      <c r="H18" s="13"/>
      <c r="I18" s="12"/>
      <c r="J18" s="53"/>
      <c r="K18" s="1"/>
    </row>
    <row r="19" spans="1:11" ht="15" customHeight="1">
      <c r="A19" s="8"/>
      <c r="B19" s="15" t="s">
        <v>28</v>
      </c>
      <c r="C19" s="69"/>
      <c r="D19" s="9">
        <v>48</v>
      </c>
      <c r="E19" s="69">
        <v>48</v>
      </c>
      <c r="F19" s="53"/>
      <c r="G19" s="13"/>
      <c r="H19" s="13"/>
      <c r="I19" s="12"/>
      <c r="J19" s="53"/>
      <c r="K19" s="1"/>
    </row>
    <row r="20" spans="1:11" ht="15" customHeight="1">
      <c r="A20" s="8"/>
      <c r="B20" s="15" t="s">
        <v>29</v>
      </c>
      <c r="C20" s="69"/>
      <c r="D20" s="9">
        <v>2</v>
      </c>
      <c r="E20" s="69">
        <v>2</v>
      </c>
      <c r="F20" s="53"/>
      <c r="G20" s="13"/>
      <c r="H20" s="13"/>
      <c r="I20" s="12"/>
      <c r="J20" s="53"/>
      <c r="K20" s="1"/>
    </row>
    <row r="21" spans="1:11" ht="15" customHeight="1">
      <c r="A21" s="8"/>
      <c r="B21" s="18" t="s">
        <v>215</v>
      </c>
      <c r="C21" s="69"/>
      <c r="D21" s="9">
        <v>0.4</v>
      </c>
      <c r="E21" s="69">
        <v>0.4</v>
      </c>
      <c r="F21" s="53"/>
      <c r="G21" s="13"/>
      <c r="H21" s="13"/>
      <c r="I21" s="12"/>
      <c r="J21" s="53"/>
      <c r="K21" s="1"/>
    </row>
    <row r="22" spans="1:11" ht="15" customHeight="1">
      <c r="A22" s="8"/>
      <c r="B22" s="18" t="s">
        <v>31</v>
      </c>
      <c r="C22" s="69"/>
      <c r="D22" s="9">
        <v>3</v>
      </c>
      <c r="E22" s="69">
        <v>3</v>
      </c>
      <c r="F22" s="53"/>
      <c r="G22" s="13"/>
      <c r="H22" s="13"/>
      <c r="I22" s="12"/>
      <c r="J22" s="53"/>
      <c r="K22" s="1"/>
    </row>
    <row r="23" spans="1:11" ht="32.25" customHeight="1">
      <c r="A23" s="8" t="s">
        <v>32</v>
      </c>
      <c r="B23" s="15"/>
      <c r="C23" s="19">
        <v>180</v>
      </c>
      <c r="D23" s="31"/>
      <c r="E23" s="31"/>
      <c r="F23" s="53">
        <v>2.8494000000000002</v>
      </c>
      <c r="G23" s="13">
        <v>2.4102000000000001</v>
      </c>
      <c r="H23" s="13">
        <v>10.35</v>
      </c>
      <c r="I23" s="53">
        <v>74.58</v>
      </c>
      <c r="J23" s="53">
        <v>1.17</v>
      </c>
      <c r="K23" s="1" t="s">
        <v>430</v>
      </c>
    </row>
    <row r="24" spans="1:11" ht="15" customHeight="1">
      <c r="A24" s="8"/>
      <c r="B24" s="15" t="s">
        <v>33</v>
      </c>
      <c r="C24" s="19"/>
      <c r="D24" s="13">
        <v>2.5</v>
      </c>
      <c r="E24" s="13">
        <v>2.5</v>
      </c>
      <c r="F24" s="53"/>
      <c r="G24" s="53"/>
      <c r="H24" s="53"/>
      <c r="I24" s="53"/>
      <c r="J24" s="53"/>
      <c r="K24" s="1"/>
    </row>
    <row r="25" spans="1:11" ht="15" customHeight="1">
      <c r="A25" s="8"/>
      <c r="B25" s="15" t="s">
        <v>29</v>
      </c>
      <c r="C25" s="19"/>
      <c r="D25" s="13">
        <v>6</v>
      </c>
      <c r="E25" s="13">
        <v>6</v>
      </c>
      <c r="F25" s="53"/>
      <c r="G25" s="13"/>
      <c r="H25" s="13"/>
      <c r="I25" s="53"/>
      <c r="J25" s="53"/>
      <c r="K25" s="1"/>
    </row>
    <row r="26" spans="1:11" ht="15" customHeight="1">
      <c r="A26" s="9"/>
      <c r="B26" s="15" t="s">
        <v>27</v>
      </c>
      <c r="C26" s="19"/>
      <c r="D26" s="13">
        <v>90</v>
      </c>
      <c r="E26" s="13">
        <v>90</v>
      </c>
      <c r="F26" s="53"/>
      <c r="G26" s="13"/>
      <c r="H26" s="13"/>
      <c r="I26" s="53"/>
      <c r="J26" s="53"/>
      <c r="K26" s="1"/>
    </row>
    <row r="27" spans="1:11" ht="15" customHeight="1">
      <c r="A27" s="9"/>
      <c r="B27" s="15" t="s">
        <v>28</v>
      </c>
      <c r="C27" s="19"/>
      <c r="D27" s="13">
        <v>108</v>
      </c>
      <c r="E27" s="13">
        <v>108</v>
      </c>
      <c r="F27" s="53"/>
      <c r="G27" s="13"/>
      <c r="H27" s="13"/>
      <c r="I27" s="53"/>
      <c r="J27" s="53"/>
      <c r="K27" s="1"/>
    </row>
    <row r="28" spans="1:11" ht="27" customHeight="1">
      <c r="A28" s="8" t="s">
        <v>34</v>
      </c>
      <c r="B28" s="15"/>
      <c r="C28" s="60" t="s">
        <v>126</v>
      </c>
      <c r="D28" s="61"/>
      <c r="E28" s="62"/>
      <c r="F28" s="53">
        <v>1.915</v>
      </c>
      <c r="G28" s="13">
        <v>4.3549999999999995</v>
      </c>
      <c r="H28" s="12">
        <v>12.920000000000002</v>
      </c>
      <c r="I28" s="13">
        <v>98.500000000000014</v>
      </c>
      <c r="J28" s="51"/>
      <c r="K28" s="50" t="s">
        <v>432</v>
      </c>
    </row>
    <row r="29" spans="1:11" ht="15" customHeight="1">
      <c r="A29" s="8"/>
      <c r="B29" s="15" t="s">
        <v>36</v>
      </c>
      <c r="C29" s="69"/>
      <c r="D29" s="151">
        <v>25</v>
      </c>
      <c r="E29" s="19">
        <v>25</v>
      </c>
      <c r="F29" s="151"/>
      <c r="G29" s="19"/>
      <c r="H29" s="19"/>
      <c r="I29" s="19"/>
      <c r="J29" s="151"/>
      <c r="K29" s="1"/>
    </row>
    <row r="30" spans="1:11" ht="15" customHeight="1" thickBot="1">
      <c r="A30" s="8"/>
      <c r="B30" s="15" t="s">
        <v>31</v>
      </c>
      <c r="C30" s="69"/>
      <c r="D30" s="151">
        <v>5</v>
      </c>
      <c r="E30" s="19">
        <v>5</v>
      </c>
      <c r="F30" s="151" t="s">
        <v>3</v>
      </c>
      <c r="G30" s="177"/>
      <c r="H30" s="19"/>
      <c r="I30" s="19"/>
      <c r="J30" s="151"/>
      <c r="K30" s="1"/>
    </row>
    <row r="31" spans="1:11" ht="15.75" customHeight="1" thickBot="1">
      <c r="A31" s="27" t="s">
        <v>37</v>
      </c>
      <c r="B31" s="160"/>
      <c r="C31" s="248">
        <v>353</v>
      </c>
      <c r="D31" s="330"/>
      <c r="E31" s="298"/>
      <c r="F31" s="84">
        <f>F28+F23+F15</f>
        <v>8.5643999999999991</v>
      </c>
      <c r="G31" s="84">
        <f t="shared" ref="G31:J31" si="0">G28+G23+G15</f>
        <v>10.0252</v>
      </c>
      <c r="H31" s="84">
        <f t="shared" si="0"/>
        <v>45.83</v>
      </c>
      <c r="I31" s="84">
        <f t="shared" si="0"/>
        <v>309.10000000000002</v>
      </c>
      <c r="J31" s="84">
        <f t="shared" si="0"/>
        <v>1.77</v>
      </c>
      <c r="K31" s="142"/>
    </row>
    <row r="32" spans="1:11" ht="15" customHeight="1">
      <c r="A32" s="5"/>
      <c r="B32" s="143" t="s">
        <v>38</v>
      </c>
      <c r="C32" s="69"/>
      <c r="D32" s="9"/>
      <c r="E32" s="69"/>
      <c r="F32" s="53"/>
      <c r="G32" s="126"/>
      <c r="H32" s="12"/>
      <c r="I32" s="126"/>
      <c r="J32" s="12"/>
      <c r="K32" s="130"/>
    </row>
    <row r="33" spans="1:11" ht="24" customHeight="1">
      <c r="A33" s="8" t="s">
        <v>158</v>
      </c>
      <c r="B33" s="15"/>
      <c r="C33" s="19" t="s">
        <v>427</v>
      </c>
      <c r="D33" s="51"/>
      <c r="E33" s="19"/>
      <c r="F33" s="12">
        <v>4.3499999999999996</v>
      </c>
      <c r="G33" s="13">
        <v>3.75</v>
      </c>
      <c r="H33" s="12">
        <v>7.98</v>
      </c>
      <c r="I33" s="13">
        <v>82.98</v>
      </c>
      <c r="J33" s="51">
        <v>1.05</v>
      </c>
      <c r="K33" s="1" t="s">
        <v>142</v>
      </c>
    </row>
    <row r="34" spans="1:11" ht="27.75" customHeight="1">
      <c r="A34" s="15" t="s">
        <v>385</v>
      </c>
      <c r="B34" s="15" t="s">
        <v>167</v>
      </c>
      <c r="C34" s="19"/>
      <c r="D34" s="51">
        <v>155</v>
      </c>
      <c r="E34" s="19">
        <v>150</v>
      </c>
      <c r="F34" s="51"/>
      <c r="G34" s="19"/>
      <c r="H34" s="51"/>
      <c r="I34" s="19"/>
      <c r="J34" s="51"/>
      <c r="K34" s="1"/>
    </row>
    <row r="35" spans="1:11" ht="17.25" customHeight="1" thickBot="1">
      <c r="A35" s="15"/>
      <c r="B35" s="15" t="s">
        <v>59</v>
      </c>
      <c r="C35" s="19"/>
      <c r="D35" s="51">
        <v>2</v>
      </c>
      <c r="E35" s="19">
        <v>2</v>
      </c>
      <c r="F35" s="51"/>
      <c r="G35" s="19"/>
      <c r="H35" s="51"/>
      <c r="I35" s="19"/>
      <c r="J35" s="51"/>
      <c r="K35" s="1"/>
    </row>
    <row r="36" spans="1:11" ht="15.75" customHeight="1" thickBot="1">
      <c r="A36" s="27" t="s">
        <v>37</v>
      </c>
      <c r="B36" s="160"/>
      <c r="C36" s="81">
        <v>152</v>
      </c>
      <c r="D36" s="331"/>
      <c r="E36" s="332"/>
      <c r="F36" s="84">
        <f>F33</f>
        <v>4.3499999999999996</v>
      </c>
      <c r="G36" s="84">
        <f t="shared" ref="G36:J36" si="1">G33</f>
        <v>3.75</v>
      </c>
      <c r="H36" s="84">
        <f t="shared" si="1"/>
        <v>7.98</v>
      </c>
      <c r="I36" s="84">
        <f t="shared" si="1"/>
        <v>82.98</v>
      </c>
      <c r="J36" s="84">
        <f t="shared" si="1"/>
        <v>1.05</v>
      </c>
      <c r="K36" s="142"/>
    </row>
    <row r="37" spans="1:11" ht="15" customHeight="1">
      <c r="A37" s="5"/>
      <c r="B37" s="143" t="s">
        <v>40</v>
      </c>
      <c r="C37" s="144"/>
      <c r="D37" s="124"/>
      <c r="E37" s="252"/>
      <c r="F37" s="127"/>
      <c r="G37" s="126"/>
      <c r="H37" s="127"/>
      <c r="I37" s="126"/>
      <c r="J37" s="168"/>
      <c r="K37" s="333"/>
    </row>
    <row r="38" spans="1:11" ht="26.25" customHeight="1">
      <c r="A38" s="8" t="s">
        <v>353</v>
      </c>
      <c r="B38" s="18"/>
      <c r="C38" s="19">
        <v>40</v>
      </c>
      <c r="D38" s="12"/>
      <c r="E38" s="13"/>
      <c r="F38" s="12">
        <v>0.43333333333333335</v>
      </c>
      <c r="G38" s="13">
        <v>7.3333333333333334E-2</v>
      </c>
      <c r="H38" s="12">
        <v>3.4466666666666668</v>
      </c>
      <c r="I38" s="13">
        <v>16.16</v>
      </c>
      <c r="J38" s="12">
        <v>2.5</v>
      </c>
      <c r="K38" s="1" t="s">
        <v>354</v>
      </c>
    </row>
    <row r="39" spans="1:11" ht="15" customHeight="1">
      <c r="A39" s="8"/>
      <c r="B39" s="18" t="s">
        <v>77</v>
      </c>
      <c r="C39" s="19"/>
      <c r="D39" s="12">
        <v>37.5</v>
      </c>
      <c r="E39" s="13">
        <v>30</v>
      </c>
      <c r="F39" s="12"/>
      <c r="G39" s="13"/>
      <c r="H39" s="12"/>
      <c r="I39" s="13"/>
      <c r="J39" s="12"/>
      <c r="K39" s="1"/>
    </row>
    <row r="40" spans="1:11" ht="15" customHeight="1">
      <c r="A40" s="8"/>
      <c r="B40" s="18" t="s">
        <v>355</v>
      </c>
      <c r="C40" s="19"/>
      <c r="D40" s="12">
        <v>11.4</v>
      </c>
      <c r="E40" s="13">
        <v>10</v>
      </c>
      <c r="F40" s="12"/>
      <c r="G40" s="13"/>
      <c r="H40" s="12"/>
      <c r="I40" s="13"/>
      <c r="J40" s="12"/>
      <c r="K40" s="1"/>
    </row>
    <row r="41" spans="1:11" ht="15" customHeight="1">
      <c r="A41" s="8"/>
      <c r="B41" s="18" t="s">
        <v>59</v>
      </c>
      <c r="C41" s="19"/>
      <c r="D41" s="12">
        <v>0.4</v>
      </c>
      <c r="E41" s="13">
        <v>0.4</v>
      </c>
      <c r="F41" s="12"/>
      <c r="G41" s="13"/>
      <c r="H41" s="12"/>
      <c r="I41" s="13"/>
      <c r="J41" s="12"/>
      <c r="K41" s="1"/>
    </row>
    <row r="42" spans="1:11" ht="45" customHeight="1">
      <c r="A42" s="8" t="s">
        <v>409</v>
      </c>
      <c r="B42" s="15"/>
      <c r="C42" s="19" t="s">
        <v>129</v>
      </c>
      <c r="D42" s="12"/>
      <c r="E42" s="13"/>
      <c r="F42" s="12">
        <v>3.21</v>
      </c>
      <c r="G42" s="13">
        <v>5.77</v>
      </c>
      <c r="H42" s="12">
        <v>12.88</v>
      </c>
      <c r="I42" s="13">
        <v>123.35</v>
      </c>
      <c r="J42" s="12">
        <v>5.38</v>
      </c>
      <c r="K42" s="1" t="s">
        <v>283</v>
      </c>
    </row>
    <row r="43" spans="1:11" ht="15" customHeight="1">
      <c r="A43" s="8"/>
      <c r="B43" s="15" t="s">
        <v>259</v>
      </c>
      <c r="C43" s="60"/>
      <c r="D43" s="51">
        <v>17.5</v>
      </c>
      <c r="E43" s="19">
        <v>11.4</v>
      </c>
      <c r="F43" s="12"/>
      <c r="G43" s="13"/>
      <c r="H43" s="12"/>
      <c r="I43" s="13"/>
      <c r="J43" s="12"/>
      <c r="K43" s="1"/>
    </row>
    <row r="44" spans="1:11" ht="15" customHeight="1">
      <c r="A44" s="8"/>
      <c r="B44" s="15" t="s">
        <v>262</v>
      </c>
      <c r="C44" s="60"/>
      <c r="D44" s="51">
        <v>11.4</v>
      </c>
      <c r="E44" s="19">
        <v>11.4</v>
      </c>
      <c r="F44" s="12"/>
      <c r="G44" s="13"/>
      <c r="H44" s="12"/>
      <c r="I44" s="13"/>
      <c r="J44" s="12"/>
      <c r="K44" s="1"/>
    </row>
    <row r="45" spans="1:11" ht="15" customHeight="1">
      <c r="A45" s="8"/>
      <c r="B45" s="15" t="s">
        <v>41</v>
      </c>
      <c r="C45" s="60"/>
      <c r="D45" s="51">
        <v>1.19</v>
      </c>
      <c r="E45" s="19">
        <v>1</v>
      </c>
      <c r="F45" s="12"/>
      <c r="G45" s="13"/>
      <c r="H45" s="12"/>
      <c r="I45" s="13"/>
      <c r="J45" s="12"/>
      <c r="K45" s="1"/>
    </row>
    <row r="46" spans="1:11" ht="15" customHeight="1">
      <c r="A46" s="8"/>
      <c r="B46" s="15" t="s">
        <v>42</v>
      </c>
      <c r="C46" s="60"/>
      <c r="D46" s="51">
        <v>0.96</v>
      </c>
      <c r="E46" s="19">
        <v>0.8</v>
      </c>
      <c r="F46" s="12"/>
      <c r="G46" s="13"/>
      <c r="H46" s="12"/>
      <c r="I46" s="13"/>
      <c r="J46" s="12"/>
      <c r="K46" s="1"/>
    </row>
    <row r="47" spans="1:11" ht="15" customHeight="1">
      <c r="A47" s="8"/>
      <c r="B47" s="15" t="s">
        <v>43</v>
      </c>
      <c r="C47" s="60"/>
      <c r="D47" s="51">
        <v>1</v>
      </c>
      <c r="E47" s="19">
        <v>1</v>
      </c>
      <c r="F47" s="12"/>
      <c r="G47" s="13"/>
      <c r="H47" s="12"/>
      <c r="I47" s="13"/>
      <c r="J47" s="12"/>
      <c r="K47" s="1"/>
    </row>
    <row r="48" spans="1:11" ht="15" customHeight="1">
      <c r="A48" s="8"/>
      <c r="B48" s="18" t="s">
        <v>215</v>
      </c>
      <c r="C48" s="60"/>
      <c r="D48" s="51">
        <v>0.1</v>
      </c>
      <c r="E48" s="19">
        <v>0.1</v>
      </c>
      <c r="F48" s="12"/>
      <c r="G48" s="13"/>
      <c r="H48" s="12"/>
      <c r="I48" s="13"/>
      <c r="J48" s="12"/>
      <c r="K48" s="1"/>
    </row>
    <row r="49" spans="1:11" ht="15" customHeight="1">
      <c r="A49" s="8"/>
      <c r="B49" s="15" t="s">
        <v>172</v>
      </c>
      <c r="C49" s="60"/>
      <c r="D49" s="334"/>
      <c r="E49" s="19">
        <v>10</v>
      </c>
      <c r="F49" s="12"/>
      <c r="G49" s="13"/>
      <c r="H49" s="12"/>
      <c r="I49" s="13"/>
      <c r="J49" s="12"/>
      <c r="K49" s="1"/>
    </row>
    <row r="50" spans="1:11" ht="15" customHeight="1">
      <c r="A50" s="8"/>
      <c r="B50" s="15" t="s">
        <v>45</v>
      </c>
      <c r="C50" s="19"/>
      <c r="D50" s="12">
        <v>59.9</v>
      </c>
      <c r="E50" s="13">
        <v>45</v>
      </c>
      <c r="F50" s="12"/>
      <c r="G50" s="13"/>
      <c r="H50" s="12"/>
      <c r="I50" s="13"/>
      <c r="J50" s="12"/>
      <c r="K50" s="1"/>
    </row>
    <row r="51" spans="1:11" ht="15" customHeight="1">
      <c r="A51" s="8"/>
      <c r="B51" s="15" t="s">
        <v>46</v>
      </c>
      <c r="C51" s="19"/>
      <c r="D51" s="12">
        <v>7.5</v>
      </c>
      <c r="E51" s="13">
        <v>6</v>
      </c>
      <c r="F51" s="12"/>
      <c r="G51" s="13"/>
      <c r="H51" s="12"/>
      <c r="I51" s="13"/>
      <c r="J51" s="12"/>
      <c r="K51" s="1"/>
    </row>
    <row r="52" spans="1:11" ht="15" customHeight="1">
      <c r="A52" s="8"/>
      <c r="B52" s="15" t="s">
        <v>41</v>
      </c>
      <c r="C52" s="19"/>
      <c r="D52" s="12">
        <v>7.14</v>
      </c>
      <c r="E52" s="13">
        <v>6</v>
      </c>
      <c r="F52" s="12"/>
      <c r="G52" s="13"/>
      <c r="H52" s="12"/>
      <c r="I52" s="13"/>
      <c r="J52" s="12"/>
      <c r="K52" s="1"/>
    </row>
    <row r="53" spans="1:11" ht="15" customHeight="1">
      <c r="A53" s="8"/>
      <c r="B53" s="15" t="s">
        <v>410</v>
      </c>
      <c r="C53" s="19"/>
      <c r="D53" s="12">
        <v>6</v>
      </c>
      <c r="E53" s="13">
        <v>6</v>
      </c>
      <c r="F53" s="12"/>
      <c r="G53" s="13"/>
      <c r="H53" s="12"/>
      <c r="I53" s="13"/>
      <c r="J53" s="12"/>
      <c r="K53" s="1"/>
    </row>
    <row r="54" spans="1:11" ht="15" customHeight="1">
      <c r="A54" s="8"/>
      <c r="B54" s="15" t="s">
        <v>47</v>
      </c>
      <c r="C54" s="19"/>
      <c r="D54" s="12">
        <v>3</v>
      </c>
      <c r="E54" s="13">
        <v>3</v>
      </c>
      <c r="F54" s="12"/>
      <c r="G54" s="13"/>
      <c r="H54" s="12"/>
      <c r="I54" s="13"/>
      <c r="J54" s="12"/>
      <c r="K54" s="1"/>
    </row>
    <row r="55" spans="1:11" ht="15" customHeight="1">
      <c r="A55" s="8"/>
      <c r="B55" s="18" t="s">
        <v>215</v>
      </c>
      <c r="C55" s="19"/>
      <c r="D55" s="12">
        <v>1</v>
      </c>
      <c r="E55" s="13">
        <v>1</v>
      </c>
      <c r="F55" s="12"/>
      <c r="G55" s="13"/>
      <c r="H55" s="12"/>
      <c r="I55" s="13"/>
      <c r="J55" s="30"/>
      <c r="K55" s="1"/>
    </row>
    <row r="56" spans="1:11" ht="15" customHeight="1">
      <c r="A56" s="8"/>
      <c r="B56" s="15" t="s">
        <v>28</v>
      </c>
      <c r="C56" s="19"/>
      <c r="D56" s="12">
        <v>114</v>
      </c>
      <c r="E56" s="13">
        <v>114</v>
      </c>
      <c r="F56" s="12"/>
      <c r="G56" s="13"/>
      <c r="H56" s="12"/>
      <c r="I56" s="13"/>
      <c r="J56" s="30"/>
      <c r="K56" s="1"/>
    </row>
    <row r="57" spans="1:11" ht="28.5" customHeight="1">
      <c r="A57" s="8" t="s">
        <v>178</v>
      </c>
      <c r="B57" s="15"/>
      <c r="C57" s="19">
        <v>50</v>
      </c>
      <c r="D57" s="12"/>
      <c r="E57" s="13"/>
      <c r="F57" s="12">
        <v>5.74</v>
      </c>
      <c r="G57" s="13">
        <v>6.21</v>
      </c>
      <c r="H57" s="12">
        <v>6.54</v>
      </c>
      <c r="I57" s="13">
        <v>111.71</v>
      </c>
      <c r="J57" s="12"/>
      <c r="K57" s="1" t="s">
        <v>206</v>
      </c>
    </row>
    <row r="58" spans="1:11" ht="23.25" customHeight="1">
      <c r="A58" s="8"/>
      <c r="B58" s="63" t="s">
        <v>295</v>
      </c>
      <c r="C58" s="72"/>
      <c r="D58" s="335">
        <v>36.57</v>
      </c>
      <c r="E58" s="72">
        <v>35</v>
      </c>
      <c r="F58" s="12"/>
      <c r="G58" s="13"/>
      <c r="H58" s="12"/>
      <c r="I58" s="13"/>
      <c r="J58" s="12"/>
      <c r="K58" s="1"/>
    </row>
    <row r="59" spans="1:11" ht="23.25" customHeight="1">
      <c r="A59" s="8"/>
      <c r="B59" s="63" t="s">
        <v>222</v>
      </c>
      <c r="C59" s="72"/>
      <c r="D59" s="335">
        <v>35</v>
      </c>
      <c r="E59" s="72">
        <v>35</v>
      </c>
      <c r="F59" s="12"/>
      <c r="G59" s="13"/>
      <c r="H59" s="12"/>
      <c r="I59" s="13"/>
      <c r="J59" s="12"/>
      <c r="K59" s="1"/>
    </row>
    <row r="60" spans="1:11" ht="23.25" customHeight="1">
      <c r="A60" s="8"/>
      <c r="B60" s="63" t="s">
        <v>104</v>
      </c>
      <c r="C60" s="72"/>
      <c r="D60" s="335">
        <v>10.4</v>
      </c>
      <c r="E60" s="72">
        <v>8.75</v>
      </c>
      <c r="F60" s="12"/>
      <c r="G60" s="13"/>
      <c r="H60" s="12"/>
      <c r="I60" s="13"/>
      <c r="J60" s="12"/>
      <c r="K60" s="108"/>
    </row>
    <row r="61" spans="1:11" ht="15" customHeight="1">
      <c r="A61" s="8"/>
      <c r="B61" s="63" t="s">
        <v>193</v>
      </c>
      <c r="C61" s="72"/>
      <c r="D61" s="335">
        <v>8.1300000000000008</v>
      </c>
      <c r="E61" s="72">
        <v>8.1300000000000008</v>
      </c>
      <c r="F61" s="12"/>
      <c r="G61" s="13"/>
      <c r="H61" s="30"/>
      <c r="I61" s="31"/>
      <c r="J61" s="30"/>
      <c r="K61" s="336"/>
    </row>
    <row r="62" spans="1:11" ht="15" customHeight="1">
      <c r="A62" s="8"/>
      <c r="B62" s="63" t="s">
        <v>28</v>
      </c>
      <c r="C62" s="72"/>
      <c r="D62" s="335">
        <v>5.2</v>
      </c>
      <c r="E62" s="72">
        <v>5.2</v>
      </c>
      <c r="F62" s="12"/>
      <c r="G62" s="13"/>
      <c r="H62" s="12"/>
      <c r="I62" s="13"/>
      <c r="J62" s="12"/>
      <c r="K62" s="108"/>
    </row>
    <row r="63" spans="1:11" ht="15" customHeight="1">
      <c r="A63" s="8"/>
      <c r="B63" s="63" t="s">
        <v>85</v>
      </c>
      <c r="C63" s="72"/>
      <c r="D63" s="335">
        <v>2.8</v>
      </c>
      <c r="E63" s="72">
        <v>2.8</v>
      </c>
      <c r="F63" s="12"/>
      <c r="G63" s="13"/>
      <c r="H63" s="12"/>
      <c r="I63" s="13"/>
      <c r="J63" s="12"/>
      <c r="K63" s="108"/>
    </row>
    <row r="64" spans="1:11" ht="15" customHeight="1">
      <c r="A64" s="15"/>
      <c r="B64" s="18" t="s">
        <v>215</v>
      </c>
      <c r="C64" s="72"/>
      <c r="D64" s="335">
        <v>0.4</v>
      </c>
      <c r="E64" s="72">
        <v>0.4</v>
      </c>
      <c r="F64" s="12"/>
      <c r="G64" s="13"/>
      <c r="H64" s="12"/>
      <c r="I64" s="13"/>
      <c r="J64" s="12"/>
      <c r="K64" s="108"/>
    </row>
    <row r="65" spans="1:11" ht="15" customHeight="1">
      <c r="A65" s="15"/>
      <c r="B65" s="63" t="s">
        <v>50</v>
      </c>
      <c r="C65" s="72"/>
      <c r="D65" s="335"/>
      <c r="E65" s="72">
        <v>61.9</v>
      </c>
      <c r="F65" s="12"/>
      <c r="G65" s="13"/>
      <c r="H65" s="12"/>
      <c r="I65" s="13"/>
      <c r="J65" s="12"/>
      <c r="K65" s="108"/>
    </row>
    <row r="66" spans="1:11" ht="15" customHeight="1">
      <c r="A66" s="8"/>
      <c r="B66" s="15" t="s">
        <v>47</v>
      </c>
      <c r="C66" s="19"/>
      <c r="D66" s="53">
        <v>0.6</v>
      </c>
      <c r="E66" s="13">
        <v>0.6</v>
      </c>
      <c r="F66" s="12"/>
      <c r="G66" s="13"/>
      <c r="H66" s="30"/>
      <c r="I66" s="13"/>
      <c r="J66" s="12"/>
      <c r="K66" s="108"/>
    </row>
    <row r="67" spans="1:11" ht="23.25" customHeight="1">
      <c r="A67" s="8" t="s">
        <v>57</v>
      </c>
      <c r="B67" s="15"/>
      <c r="C67" s="19">
        <v>120</v>
      </c>
      <c r="D67" s="151"/>
      <c r="E67" s="19"/>
      <c r="F67" s="12">
        <v>2.0625810324129699</v>
      </c>
      <c r="G67" s="13">
        <v>3.8427370948379349</v>
      </c>
      <c r="H67" s="12">
        <v>16.357743097238895</v>
      </c>
      <c r="I67" s="13">
        <v>109.84393757503001</v>
      </c>
      <c r="J67" s="51">
        <v>14.53</v>
      </c>
      <c r="K67" s="1" t="s">
        <v>166</v>
      </c>
    </row>
    <row r="68" spans="1:11" ht="15" customHeight="1">
      <c r="A68" s="8"/>
      <c r="B68" s="15" t="s">
        <v>45</v>
      </c>
      <c r="C68" s="19"/>
      <c r="D68" s="151">
        <v>136.80000000000001</v>
      </c>
      <c r="E68" s="19">
        <v>102.6</v>
      </c>
      <c r="F68" s="51"/>
      <c r="G68" s="19"/>
      <c r="H68" s="51"/>
      <c r="I68" s="19"/>
      <c r="J68" s="51"/>
      <c r="K68" s="1"/>
    </row>
    <row r="69" spans="1:11" ht="15" customHeight="1">
      <c r="A69" s="8"/>
      <c r="B69" s="15" t="s">
        <v>27</v>
      </c>
      <c r="C69" s="19"/>
      <c r="D69" s="151">
        <v>18.96</v>
      </c>
      <c r="E69" s="19">
        <v>18</v>
      </c>
      <c r="F69" s="51"/>
      <c r="G69" s="19"/>
      <c r="H69" s="51"/>
      <c r="I69" s="19"/>
      <c r="J69" s="51"/>
      <c r="K69" s="1"/>
    </row>
    <row r="70" spans="1:11" ht="15" customHeight="1">
      <c r="A70" s="8"/>
      <c r="B70" s="15" t="s">
        <v>31</v>
      </c>
      <c r="C70" s="19"/>
      <c r="D70" s="151">
        <v>4.2</v>
      </c>
      <c r="E70" s="19">
        <v>4.2</v>
      </c>
      <c r="F70" s="51"/>
      <c r="G70" s="19"/>
      <c r="H70" s="51"/>
      <c r="I70" s="19"/>
      <c r="J70" s="51"/>
      <c r="K70" s="1"/>
    </row>
    <row r="71" spans="1:11" ht="15" customHeight="1">
      <c r="A71" s="8"/>
      <c r="B71" s="15" t="s">
        <v>215</v>
      </c>
      <c r="C71" s="60"/>
      <c r="D71" s="151">
        <v>0.45</v>
      </c>
      <c r="E71" s="19">
        <v>0.45</v>
      </c>
      <c r="F71" s="51"/>
      <c r="G71" s="19"/>
      <c r="H71" s="51"/>
      <c r="I71" s="19"/>
      <c r="J71" s="51"/>
      <c r="K71" s="1"/>
    </row>
    <row r="72" spans="1:11" ht="28.5" customHeight="1">
      <c r="A72" s="22" t="s">
        <v>344</v>
      </c>
      <c r="B72" s="15"/>
      <c r="C72" s="19">
        <v>150</v>
      </c>
      <c r="D72" s="12"/>
      <c r="E72" s="53"/>
      <c r="F72" s="53">
        <v>0.5</v>
      </c>
      <c r="G72" s="13">
        <v>7.0000000000000007E-2</v>
      </c>
      <c r="H72" s="12">
        <v>17.34</v>
      </c>
      <c r="I72" s="154">
        <v>56.82</v>
      </c>
      <c r="J72" s="51">
        <v>0.54</v>
      </c>
      <c r="K72" s="68" t="s">
        <v>345</v>
      </c>
    </row>
    <row r="73" spans="1:11" ht="15" customHeight="1">
      <c r="A73" s="21"/>
      <c r="B73" s="15" t="s">
        <v>346</v>
      </c>
      <c r="C73" s="19"/>
      <c r="D73" s="12">
        <v>12.75</v>
      </c>
      <c r="E73" s="53">
        <v>12.5</v>
      </c>
      <c r="F73" s="151"/>
      <c r="G73" s="19"/>
      <c r="H73" s="19"/>
      <c r="I73" s="19"/>
      <c r="J73" s="19"/>
      <c r="K73" s="50"/>
    </row>
    <row r="74" spans="1:11" ht="15" customHeight="1">
      <c r="A74" s="21"/>
      <c r="B74" s="41" t="s">
        <v>29</v>
      </c>
      <c r="C74" s="19"/>
      <c r="D74" s="12">
        <v>5</v>
      </c>
      <c r="E74" s="53">
        <v>5</v>
      </c>
      <c r="F74" s="151"/>
      <c r="G74" s="19"/>
      <c r="H74" s="51"/>
      <c r="I74" s="154"/>
      <c r="J74" s="51"/>
      <c r="K74" s="50"/>
    </row>
    <row r="75" spans="1:11" ht="15" customHeight="1">
      <c r="A75" s="21"/>
      <c r="B75" s="15" t="s">
        <v>64</v>
      </c>
      <c r="C75" s="19"/>
      <c r="D75" s="12">
        <v>152</v>
      </c>
      <c r="E75" s="53">
        <v>152</v>
      </c>
      <c r="F75" s="151"/>
      <c r="G75" s="19"/>
      <c r="H75" s="51"/>
      <c r="I75" s="154"/>
      <c r="J75" s="51"/>
      <c r="K75" s="50"/>
    </row>
    <row r="76" spans="1:11" ht="35.25" customHeight="1">
      <c r="A76" s="8" t="s">
        <v>193</v>
      </c>
      <c r="B76" s="15"/>
      <c r="C76" s="19">
        <v>20</v>
      </c>
      <c r="D76" s="93">
        <v>20</v>
      </c>
      <c r="E76" s="94">
        <v>20</v>
      </c>
      <c r="F76" s="12">
        <v>1.52</v>
      </c>
      <c r="G76" s="13">
        <v>0.16</v>
      </c>
      <c r="H76" s="12">
        <v>9.84</v>
      </c>
      <c r="I76" s="13">
        <v>47</v>
      </c>
      <c r="J76" s="14">
        <v>0</v>
      </c>
      <c r="K76" s="1" t="s">
        <v>202</v>
      </c>
    </row>
    <row r="77" spans="1:11" ht="37.5" customHeight="1" thickBot="1">
      <c r="A77" s="8" t="s">
        <v>249</v>
      </c>
      <c r="B77" s="15"/>
      <c r="C77" s="19">
        <v>30</v>
      </c>
      <c r="D77" s="151">
        <v>30</v>
      </c>
      <c r="E77" s="19">
        <v>30</v>
      </c>
      <c r="F77" s="12">
        <v>1.9819819819819819</v>
      </c>
      <c r="G77" s="33">
        <v>0.36036036036036034</v>
      </c>
      <c r="H77" s="12">
        <v>11.891891891891891</v>
      </c>
      <c r="I77" s="33">
        <v>59.45945945945946</v>
      </c>
      <c r="J77" s="51"/>
      <c r="K77" s="157" t="s">
        <v>201</v>
      </c>
    </row>
    <row r="78" spans="1:11" ht="15.75" customHeight="1" thickBot="1">
      <c r="A78" s="27" t="s">
        <v>37</v>
      </c>
      <c r="B78" s="160"/>
      <c r="C78" s="191">
        <v>570</v>
      </c>
      <c r="D78" s="249"/>
      <c r="E78" s="245"/>
      <c r="F78" s="102">
        <f>F38+F42+F57+F67+F72+F77+F76</f>
        <v>15.447896347728284</v>
      </c>
      <c r="G78" s="84">
        <f t="shared" ref="G78:J78" si="2">G38+G42+G57+G67+G72+G77+G76</f>
        <v>16.486430788531628</v>
      </c>
      <c r="H78" s="102">
        <f t="shared" si="2"/>
        <v>78.29630165579745</v>
      </c>
      <c r="I78" s="84">
        <f t="shared" si="2"/>
        <v>524.3433970344895</v>
      </c>
      <c r="J78" s="102">
        <f t="shared" si="2"/>
        <v>22.95</v>
      </c>
      <c r="K78" s="142"/>
    </row>
    <row r="79" spans="1:11" ht="23.25" customHeight="1">
      <c r="A79" s="8"/>
      <c r="B79" s="88" t="s">
        <v>341</v>
      </c>
      <c r="C79" s="19"/>
      <c r="D79" s="51"/>
      <c r="E79" s="19"/>
      <c r="F79" s="51"/>
      <c r="G79" s="144"/>
      <c r="H79" s="51"/>
      <c r="I79" s="144"/>
      <c r="J79" s="51"/>
      <c r="K79" s="1"/>
    </row>
    <row r="80" spans="1:11" ht="28.5" customHeight="1">
      <c r="A80" s="38" t="s">
        <v>245</v>
      </c>
      <c r="B80" s="337"/>
      <c r="C80" s="72" t="s">
        <v>241</v>
      </c>
      <c r="D80" s="28"/>
      <c r="E80" s="29"/>
      <c r="F80" s="28">
        <v>4.5152173913043496</v>
      </c>
      <c r="G80" s="29">
        <v>4.9695652173912999</v>
      </c>
      <c r="H80" s="28">
        <v>21.93391304347827</v>
      </c>
      <c r="I80" s="29">
        <v>140.08695652173901</v>
      </c>
      <c r="J80" s="28">
        <v>0.61</v>
      </c>
      <c r="K80" s="338" t="s">
        <v>242</v>
      </c>
    </row>
    <row r="81" spans="1:11" ht="18.75" customHeight="1">
      <c r="A81" s="38"/>
      <c r="B81" s="337" t="s">
        <v>71</v>
      </c>
      <c r="C81" s="72"/>
      <c r="D81" s="28">
        <v>103.2</v>
      </c>
      <c r="E81" s="29">
        <v>101.2</v>
      </c>
      <c r="F81" s="28"/>
      <c r="G81" s="29"/>
      <c r="H81" s="28"/>
      <c r="I81" s="29"/>
      <c r="J81" s="28"/>
      <c r="K81" s="338"/>
    </row>
    <row r="82" spans="1:11" ht="17.25" customHeight="1">
      <c r="A82" s="38"/>
      <c r="B82" s="339" t="s">
        <v>72</v>
      </c>
      <c r="C82" s="72"/>
      <c r="D82" s="28">
        <v>6.6</v>
      </c>
      <c r="E82" s="29">
        <v>6.6</v>
      </c>
      <c r="F82" s="28"/>
      <c r="G82" s="29"/>
      <c r="H82" s="28"/>
      <c r="I82" s="29"/>
      <c r="J82" s="28"/>
      <c r="K82" s="338"/>
    </row>
    <row r="83" spans="1:11" ht="18" customHeight="1">
      <c r="A83" s="38"/>
      <c r="B83" s="337" t="s">
        <v>42</v>
      </c>
      <c r="C83" s="72"/>
      <c r="D83" s="28">
        <v>5.28</v>
      </c>
      <c r="E83" s="29">
        <v>4.4000000000000004</v>
      </c>
      <c r="F83" s="28"/>
      <c r="G83" s="29"/>
      <c r="H83" s="28"/>
      <c r="I83" s="29"/>
      <c r="J83" s="28"/>
      <c r="K83" s="338"/>
    </row>
    <row r="84" spans="1:11" ht="24" customHeight="1">
      <c r="A84" s="38"/>
      <c r="B84" s="337" t="s">
        <v>29</v>
      </c>
      <c r="C84" s="72"/>
      <c r="D84" s="28">
        <v>8.8000000000000007</v>
      </c>
      <c r="E84" s="29">
        <v>8.8000000000000007</v>
      </c>
      <c r="F84" s="28"/>
      <c r="G84" s="29"/>
      <c r="H84" s="28"/>
      <c r="I84" s="29"/>
      <c r="J84" s="28"/>
      <c r="K84" s="338"/>
    </row>
    <row r="85" spans="1:11" ht="15.75" customHeight="1">
      <c r="A85" s="38"/>
      <c r="B85" s="337" t="s">
        <v>69</v>
      </c>
      <c r="C85" s="72"/>
      <c r="D85" s="28">
        <v>4.4000000000000004</v>
      </c>
      <c r="E85" s="29">
        <v>4.4000000000000004</v>
      </c>
      <c r="F85" s="28"/>
      <c r="G85" s="29"/>
      <c r="H85" s="28"/>
      <c r="I85" s="29"/>
      <c r="J85" s="28"/>
      <c r="K85" s="338"/>
    </row>
    <row r="86" spans="1:11" ht="15.75" customHeight="1">
      <c r="A86" s="38"/>
      <c r="B86" s="337" t="s">
        <v>31</v>
      </c>
      <c r="C86" s="72"/>
      <c r="D86" s="28">
        <v>4.4000000000000004</v>
      </c>
      <c r="E86" s="29">
        <v>4.4000000000000004</v>
      </c>
      <c r="F86" s="28"/>
      <c r="G86" s="29"/>
      <c r="H86" s="28"/>
      <c r="I86" s="29"/>
      <c r="J86" s="28"/>
      <c r="K86" s="338"/>
    </row>
    <row r="87" spans="1:11" ht="18" customHeight="1">
      <c r="A87" s="38"/>
      <c r="B87" s="337" t="s">
        <v>49</v>
      </c>
      <c r="C87" s="72"/>
      <c r="D87" s="28">
        <v>4.4000000000000004</v>
      </c>
      <c r="E87" s="29">
        <v>4.4000000000000004</v>
      </c>
      <c r="F87" s="28"/>
      <c r="G87" s="29"/>
      <c r="H87" s="28"/>
      <c r="I87" s="29"/>
      <c r="J87" s="28"/>
      <c r="K87" s="338"/>
    </row>
    <row r="88" spans="1:11" ht="18" customHeight="1">
      <c r="A88" s="38"/>
      <c r="B88" s="337" t="s">
        <v>215</v>
      </c>
      <c r="C88" s="72"/>
      <c r="D88" s="28">
        <v>0.55000000000000004</v>
      </c>
      <c r="E88" s="29">
        <v>0.55000000000000004</v>
      </c>
      <c r="F88" s="28"/>
      <c r="G88" s="29"/>
      <c r="H88" s="28"/>
      <c r="I88" s="29"/>
      <c r="J88" s="28"/>
      <c r="K88" s="338"/>
    </row>
    <row r="89" spans="1:11" ht="15" customHeight="1">
      <c r="A89" s="38"/>
      <c r="B89" s="337" t="s">
        <v>244</v>
      </c>
      <c r="C89" s="72"/>
      <c r="D89" s="28">
        <v>20</v>
      </c>
      <c r="E89" s="29">
        <v>20</v>
      </c>
      <c r="F89" s="29"/>
      <c r="G89" s="340"/>
      <c r="H89" s="29"/>
      <c r="I89" s="340"/>
      <c r="J89" s="28"/>
      <c r="K89" s="338"/>
    </row>
    <row r="90" spans="1:11" ht="36" customHeight="1">
      <c r="A90" s="15" t="s">
        <v>127</v>
      </c>
      <c r="B90" s="15"/>
      <c r="C90" s="19" t="s">
        <v>169</v>
      </c>
      <c r="D90" s="12"/>
      <c r="E90" s="13"/>
      <c r="F90" s="12">
        <v>0.04</v>
      </c>
      <c r="G90" s="13">
        <v>0.01</v>
      </c>
      <c r="H90" s="12">
        <v>5.0125563909774433</v>
      </c>
      <c r="I90" s="13">
        <v>19.95</v>
      </c>
      <c r="J90" s="12">
        <v>0.02</v>
      </c>
      <c r="K90" s="1" t="s">
        <v>196</v>
      </c>
    </row>
    <row r="91" spans="1:11" ht="15" customHeight="1">
      <c r="A91" s="15"/>
      <c r="B91" s="15" t="s">
        <v>248</v>
      </c>
      <c r="C91" s="19"/>
      <c r="D91" s="12">
        <v>0.4</v>
      </c>
      <c r="E91" s="13">
        <v>0.4</v>
      </c>
      <c r="F91" s="12"/>
      <c r="G91" s="13"/>
      <c r="H91" s="12"/>
      <c r="I91" s="13"/>
      <c r="J91" s="12"/>
      <c r="K91" s="1"/>
    </row>
    <row r="92" spans="1:11" ht="15" customHeight="1">
      <c r="A92" s="15"/>
      <c r="B92" s="15" t="s">
        <v>29</v>
      </c>
      <c r="C92" s="19"/>
      <c r="D92" s="12">
        <v>5</v>
      </c>
      <c r="E92" s="13">
        <v>5</v>
      </c>
      <c r="F92" s="12"/>
      <c r="G92" s="13"/>
      <c r="H92" s="12"/>
      <c r="I92" s="13"/>
      <c r="J92" s="12"/>
      <c r="K92" s="1"/>
    </row>
    <row r="93" spans="1:11" ht="15" customHeight="1">
      <c r="A93" s="15"/>
      <c r="B93" s="15" t="s">
        <v>28</v>
      </c>
      <c r="C93" s="19"/>
      <c r="D93" s="12">
        <v>150</v>
      </c>
      <c r="E93" s="13">
        <v>150</v>
      </c>
      <c r="F93" s="12"/>
      <c r="G93" s="13"/>
      <c r="H93" s="12"/>
      <c r="I93" s="13"/>
      <c r="J93" s="12"/>
      <c r="K93" s="1"/>
    </row>
    <row r="94" spans="1:11" ht="24" customHeight="1">
      <c r="A94" s="8" t="s">
        <v>39</v>
      </c>
      <c r="B94" s="15"/>
      <c r="C94" s="19">
        <v>200</v>
      </c>
      <c r="D94" s="51">
        <v>200</v>
      </c>
      <c r="E94" s="19">
        <v>200</v>
      </c>
      <c r="F94" s="12">
        <v>1</v>
      </c>
      <c r="G94" s="13"/>
      <c r="H94" s="12">
        <v>20.2</v>
      </c>
      <c r="I94" s="13">
        <v>84.45</v>
      </c>
      <c r="J94" s="51">
        <v>4</v>
      </c>
      <c r="K94" s="1" t="s">
        <v>191</v>
      </c>
    </row>
    <row r="95" spans="1:11" ht="14.25" customHeight="1" thickBot="1">
      <c r="A95" s="15" t="s">
        <v>153</v>
      </c>
      <c r="B95" s="15"/>
      <c r="C95" s="19"/>
      <c r="D95" s="51"/>
      <c r="E95" s="19"/>
      <c r="F95" s="51"/>
      <c r="G95" s="19"/>
      <c r="H95" s="51"/>
      <c r="I95" s="19"/>
      <c r="J95" s="51"/>
      <c r="K95" s="1"/>
    </row>
    <row r="96" spans="1:11" ht="15.75" customHeight="1" thickBot="1">
      <c r="A96" s="39" t="s">
        <v>37</v>
      </c>
      <c r="B96" s="341"/>
      <c r="C96" s="342">
        <v>485</v>
      </c>
      <c r="D96" s="343"/>
      <c r="E96" s="344"/>
      <c r="F96" s="345">
        <f>F80+F94+F90</f>
        <v>5.5552173913043497</v>
      </c>
      <c r="G96" s="345">
        <f t="shared" ref="G96:J96" si="3">G80+G94+G90</f>
        <v>4.9795652173912996</v>
      </c>
      <c r="H96" s="345">
        <f t="shared" si="3"/>
        <v>47.146469434455717</v>
      </c>
      <c r="I96" s="345">
        <f t="shared" si="3"/>
        <v>244.48695652173899</v>
      </c>
      <c r="J96" s="345">
        <f t="shared" si="3"/>
        <v>4.63</v>
      </c>
      <c r="K96" s="142"/>
    </row>
    <row r="97" spans="1:11" ht="15.75" customHeight="1" thickBot="1">
      <c r="A97" s="27" t="s">
        <v>60</v>
      </c>
      <c r="B97" s="180"/>
      <c r="C97" s="164">
        <f>C31+C36+C78+C96</f>
        <v>1560</v>
      </c>
      <c r="D97" s="165"/>
      <c r="E97" s="165"/>
      <c r="F97" s="346">
        <f>F31+F36+F78+F96</f>
        <v>33.917513739032628</v>
      </c>
      <c r="G97" s="346">
        <f>G31+G36+G78+G96</f>
        <v>35.241196005922923</v>
      </c>
      <c r="H97" s="346">
        <f>H31+H36+H78+H96</f>
        <v>179.25277109025316</v>
      </c>
      <c r="I97" s="346">
        <f>I31+I36+I78+I96</f>
        <v>1160.9103535562285</v>
      </c>
      <c r="J97" s="346">
        <f>J31+J36+J78+J96</f>
        <v>30.4</v>
      </c>
      <c r="K97" s="142"/>
    </row>
    <row r="98" spans="1:11" ht="15" customHeight="1">
      <c r="A98" s="15"/>
      <c r="B98" s="15"/>
      <c r="C98" s="347"/>
      <c r="D98" s="348"/>
      <c r="E98" s="334"/>
      <c r="F98" s="12"/>
      <c r="G98" s="12"/>
      <c r="H98" s="12"/>
      <c r="I98" s="12"/>
      <c r="J98" s="30"/>
      <c r="K98" s="193"/>
    </row>
    <row r="99" spans="1:11" ht="15.75" customHeight="1" thickBot="1">
      <c r="A99" s="37" t="s">
        <v>61</v>
      </c>
      <c r="B99" s="37"/>
      <c r="C99" s="276"/>
      <c r="D99" s="37"/>
      <c r="E99" s="20"/>
      <c r="K99" s="349"/>
    </row>
    <row r="100" spans="1:11" ht="22.5" customHeight="1">
      <c r="A100" s="5" t="s">
        <v>5</v>
      </c>
      <c r="B100" s="123"/>
      <c r="C100" s="240" t="s">
        <v>6</v>
      </c>
      <c r="D100" s="350" t="s">
        <v>7</v>
      </c>
      <c r="E100" s="350" t="s">
        <v>7</v>
      </c>
      <c r="F100" s="455" t="s">
        <v>8</v>
      </c>
      <c r="G100" s="456"/>
      <c r="H100" s="457"/>
      <c r="I100" s="241" t="s">
        <v>9</v>
      </c>
      <c r="J100" s="242" t="s">
        <v>10</v>
      </c>
      <c r="K100" s="171" t="s">
        <v>62</v>
      </c>
    </row>
    <row r="101" spans="1:11" ht="15.75" customHeight="1" thickBot="1">
      <c r="A101" s="8" t="s">
        <v>12</v>
      </c>
      <c r="B101" s="15"/>
      <c r="C101" s="69" t="s">
        <v>13</v>
      </c>
      <c r="D101" s="351" t="s">
        <v>14</v>
      </c>
      <c r="E101" s="351" t="s">
        <v>14</v>
      </c>
      <c r="F101" s="54"/>
      <c r="G101" s="32"/>
      <c r="H101" s="32"/>
      <c r="I101" s="31" t="s">
        <v>125</v>
      </c>
      <c r="J101" s="30"/>
      <c r="K101" s="243" t="s">
        <v>63</v>
      </c>
    </row>
    <row r="102" spans="1:11" ht="15.75" customHeight="1" thickBot="1">
      <c r="A102" s="7"/>
      <c r="B102" s="138"/>
      <c r="C102" s="244"/>
      <c r="D102" s="298" t="s">
        <v>16</v>
      </c>
      <c r="E102" s="298" t="s">
        <v>17</v>
      </c>
      <c r="F102" s="140" t="s">
        <v>18</v>
      </c>
      <c r="G102" s="141" t="s">
        <v>19</v>
      </c>
      <c r="H102" s="140" t="s">
        <v>20</v>
      </c>
      <c r="I102" s="140" t="s">
        <v>21</v>
      </c>
      <c r="J102" s="141" t="s">
        <v>22</v>
      </c>
      <c r="K102" s="246"/>
    </row>
    <row r="103" spans="1:11" ht="15" customHeight="1">
      <c r="A103" s="5"/>
      <c r="B103" s="143" t="s">
        <v>23</v>
      </c>
      <c r="C103" s="240"/>
      <c r="D103" s="240"/>
      <c r="E103" s="290"/>
      <c r="F103" s="329"/>
      <c r="G103" s="145"/>
      <c r="H103" s="145"/>
      <c r="I103" s="329"/>
      <c r="J103" s="329"/>
      <c r="K103" s="130"/>
    </row>
    <row r="104" spans="1:11" ht="25.5" customHeight="1">
      <c r="A104" s="8" t="s">
        <v>299</v>
      </c>
      <c r="B104" s="15"/>
      <c r="C104" s="69" t="s">
        <v>335</v>
      </c>
      <c r="D104" s="69"/>
      <c r="E104" s="69"/>
      <c r="F104" s="53">
        <v>2.2140624999999998</v>
      </c>
      <c r="G104" s="13">
        <v>2.0203125000000002</v>
      </c>
      <c r="H104" s="13">
        <v>24.109375</v>
      </c>
      <c r="I104" s="53">
        <v>123.3125</v>
      </c>
      <c r="J104" s="53">
        <v>0.67</v>
      </c>
      <c r="K104" s="1" t="s">
        <v>293</v>
      </c>
    </row>
    <row r="105" spans="1:11" ht="15" customHeight="1">
      <c r="A105" s="8"/>
      <c r="B105" s="15" t="s">
        <v>292</v>
      </c>
      <c r="C105" s="69"/>
      <c r="D105" s="69">
        <v>18</v>
      </c>
      <c r="E105" s="69">
        <v>18</v>
      </c>
      <c r="F105" s="13"/>
      <c r="G105" s="12"/>
      <c r="H105" s="13"/>
      <c r="I105" s="12"/>
      <c r="J105" s="53"/>
      <c r="K105" s="1"/>
    </row>
    <row r="106" spans="1:11" ht="15" customHeight="1">
      <c r="A106" s="8"/>
      <c r="B106" s="15" t="s">
        <v>27</v>
      </c>
      <c r="C106" s="69"/>
      <c r="D106" s="69">
        <v>75</v>
      </c>
      <c r="E106" s="69">
        <v>75</v>
      </c>
      <c r="F106" s="13"/>
      <c r="G106" s="13"/>
      <c r="H106" s="13"/>
      <c r="I106" s="13"/>
      <c r="J106" s="53"/>
      <c r="K106" s="1"/>
    </row>
    <row r="107" spans="1:11" ht="15" customHeight="1">
      <c r="A107" s="8"/>
      <c r="B107" s="15" t="s">
        <v>64</v>
      </c>
      <c r="C107" s="69"/>
      <c r="D107" s="69">
        <v>48</v>
      </c>
      <c r="E107" s="69">
        <v>48</v>
      </c>
      <c r="F107" s="13"/>
      <c r="G107" s="12"/>
      <c r="H107" s="13"/>
      <c r="I107" s="12"/>
      <c r="J107" s="53"/>
      <c r="K107" s="1"/>
    </row>
    <row r="108" spans="1:11" ht="15" customHeight="1">
      <c r="A108" s="8"/>
      <c r="B108" s="15" t="s">
        <v>29</v>
      </c>
      <c r="C108" s="69"/>
      <c r="D108" s="69">
        <v>2</v>
      </c>
      <c r="E108" s="69">
        <v>2</v>
      </c>
      <c r="F108" s="13"/>
      <c r="G108" s="12"/>
      <c r="H108" s="13"/>
      <c r="I108" s="12"/>
      <c r="J108" s="53"/>
      <c r="K108" s="1"/>
    </row>
    <row r="109" spans="1:11" ht="15" customHeight="1">
      <c r="A109" s="8"/>
      <c r="B109" s="15" t="s">
        <v>215</v>
      </c>
      <c r="C109" s="69"/>
      <c r="D109" s="69">
        <v>0.4</v>
      </c>
      <c r="E109" s="69">
        <v>0.4</v>
      </c>
      <c r="F109" s="13"/>
      <c r="G109" s="12"/>
      <c r="H109" s="13"/>
      <c r="I109" s="12"/>
      <c r="J109" s="53"/>
      <c r="K109" s="1"/>
    </row>
    <row r="110" spans="1:11" ht="15" customHeight="1">
      <c r="A110" s="8"/>
      <c r="B110" s="18" t="s">
        <v>31</v>
      </c>
      <c r="C110" s="69"/>
      <c r="D110" s="69">
        <v>3</v>
      </c>
      <c r="E110" s="69">
        <v>3</v>
      </c>
      <c r="F110" s="13"/>
      <c r="G110" s="12"/>
      <c r="H110" s="13"/>
      <c r="I110" s="12"/>
      <c r="J110" s="53"/>
      <c r="K110" s="1"/>
    </row>
    <row r="111" spans="1:11" ht="23.25" customHeight="1">
      <c r="A111" s="8" t="s">
        <v>65</v>
      </c>
      <c r="B111" s="15"/>
      <c r="C111" s="19">
        <v>180</v>
      </c>
      <c r="D111" s="30"/>
      <c r="E111" s="31"/>
      <c r="F111" s="12">
        <v>3.6702000000000004</v>
      </c>
      <c r="G111" s="13">
        <v>3.1896</v>
      </c>
      <c r="H111" s="12">
        <v>10.87</v>
      </c>
      <c r="I111" s="13">
        <v>90.78</v>
      </c>
      <c r="J111" s="12">
        <v>1.43</v>
      </c>
      <c r="K111" s="1" t="s">
        <v>429</v>
      </c>
    </row>
    <row r="112" spans="1:11" ht="15" customHeight="1">
      <c r="A112" s="8"/>
      <c r="B112" s="15" t="s">
        <v>66</v>
      </c>
      <c r="C112" s="19"/>
      <c r="D112" s="12">
        <v>2</v>
      </c>
      <c r="E112" s="13">
        <v>2</v>
      </c>
      <c r="F112" s="12"/>
      <c r="G112" s="13"/>
      <c r="H112" s="12"/>
      <c r="I112" s="13"/>
      <c r="J112" s="12"/>
      <c r="K112" s="1"/>
    </row>
    <row r="113" spans="1:11" ht="15" customHeight="1">
      <c r="A113" s="8"/>
      <c r="B113" s="15" t="s">
        <v>29</v>
      </c>
      <c r="C113" s="19"/>
      <c r="D113" s="12">
        <v>6</v>
      </c>
      <c r="E113" s="13">
        <v>6</v>
      </c>
      <c r="F113" s="12"/>
      <c r="G113" s="13"/>
      <c r="H113" s="12"/>
      <c r="I113" s="13"/>
      <c r="J113" s="12"/>
      <c r="K113" s="1"/>
    </row>
    <row r="114" spans="1:11" ht="15" customHeight="1">
      <c r="A114" s="9"/>
      <c r="B114" s="15" t="s">
        <v>27</v>
      </c>
      <c r="C114" s="19"/>
      <c r="D114" s="12">
        <v>110</v>
      </c>
      <c r="E114" s="13">
        <v>110</v>
      </c>
      <c r="F114" s="12"/>
      <c r="G114" s="13"/>
      <c r="H114" s="12"/>
      <c r="I114" s="13"/>
      <c r="J114" s="12"/>
      <c r="K114" s="1"/>
    </row>
    <row r="115" spans="1:11" ht="15" customHeight="1">
      <c r="A115" s="9"/>
      <c r="B115" s="15" t="s">
        <v>28</v>
      </c>
      <c r="C115" s="19"/>
      <c r="D115" s="12">
        <v>80</v>
      </c>
      <c r="E115" s="13">
        <v>80</v>
      </c>
      <c r="F115" s="12"/>
      <c r="G115" s="13"/>
      <c r="H115" s="12"/>
      <c r="I115" s="13"/>
      <c r="J115" s="12"/>
      <c r="K115" s="1"/>
    </row>
    <row r="116" spans="1:11" ht="23.25" customHeight="1">
      <c r="A116" s="8" t="s">
        <v>189</v>
      </c>
      <c r="B116" s="15"/>
      <c r="C116" s="60" t="s">
        <v>128</v>
      </c>
      <c r="D116" s="8"/>
      <c r="E116" s="50"/>
      <c r="F116" s="53">
        <v>2.5299999999999998</v>
      </c>
      <c r="G116" s="13">
        <v>5.69</v>
      </c>
      <c r="H116" s="12">
        <v>12.920000000000002</v>
      </c>
      <c r="I116" s="53">
        <v>115.67</v>
      </c>
      <c r="J116" s="53">
        <v>7.0000000000000007E-2</v>
      </c>
      <c r="K116" s="352" t="s">
        <v>240</v>
      </c>
    </row>
    <row r="117" spans="1:11" ht="15" customHeight="1">
      <c r="A117" s="8"/>
      <c r="B117" s="15" t="s">
        <v>36</v>
      </c>
      <c r="C117" s="69"/>
      <c r="D117" s="9">
        <v>25</v>
      </c>
      <c r="E117" s="69">
        <v>25</v>
      </c>
      <c r="F117" s="53"/>
      <c r="G117" s="13"/>
      <c r="H117" s="13"/>
      <c r="I117" s="53"/>
      <c r="J117" s="53"/>
      <c r="K117" s="1"/>
    </row>
    <row r="118" spans="1:11" ht="15" customHeight="1">
      <c r="A118" s="8"/>
      <c r="B118" s="15" t="s">
        <v>67</v>
      </c>
      <c r="C118" s="69"/>
      <c r="D118" s="9">
        <v>5.0999999999999996</v>
      </c>
      <c r="E118" s="69">
        <v>5</v>
      </c>
      <c r="F118" s="53"/>
      <c r="G118" s="13"/>
      <c r="H118" s="13"/>
      <c r="I118" s="53"/>
      <c r="J118" s="53"/>
      <c r="K118" s="1"/>
    </row>
    <row r="119" spans="1:11" ht="15.75" customHeight="1" thickBot="1">
      <c r="A119" s="8"/>
      <c r="B119" s="15" t="s">
        <v>31</v>
      </c>
      <c r="C119" s="69"/>
      <c r="D119" s="9">
        <v>5</v>
      </c>
      <c r="E119" s="69">
        <v>5</v>
      </c>
      <c r="F119" s="53" t="s">
        <v>3</v>
      </c>
      <c r="G119" s="13"/>
      <c r="H119" s="13"/>
      <c r="I119" s="53"/>
      <c r="J119" s="53"/>
      <c r="K119" s="157"/>
    </row>
    <row r="120" spans="1:11" ht="15.75" customHeight="1" thickBot="1">
      <c r="A120" s="27" t="s">
        <v>37</v>
      </c>
      <c r="B120" s="180"/>
      <c r="C120" s="248">
        <v>358</v>
      </c>
      <c r="D120" s="353"/>
      <c r="E120" s="248"/>
      <c r="F120" s="101">
        <f>F116+F111+F104</f>
        <v>8.4142624999999995</v>
      </c>
      <c r="G120" s="101">
        <f t="shared" ref="G120:J120" si="4">G116+G111+G104</f>
        <v>10.899912499999999</v>
      </c>
      <c r="H120" s="101">
        <f t="shared" si="4"/>
        <v>47.899374999999999</v>
      </c>
      <c r="I120" s="101">
        <f t="shared" si="4"/>
        <v>329.76249999999999</v>
      </c>
      <c r="J120" s="101">
        <f t="shared" si="4"/>
        <v>2.17</v>
      </c>
      <c r="K120" s="178"/>
    </row>
    <row r="121" spans="1:11" ht="15" customHeight="1">
      <c r="A121" s="8"/>
      <c r="B121" s="26" t="s">
        <v>38</v>
      </c>
      <c r="C121" s="60"/>
      <c r="D121" s="334"/>
      <c r="E121" s="69"/>
      <c r="F121" s="13"/>
      <c r="G121" s="13"/>
      <c r="H121" s="13"/>
      <c r="I121" s="53"/>
      <c r="J121" s="53"/>
      <c r="K121" s="1"/>
    </row>
    <row r="122" spans="1:11" ht="23.25" customHeight="1">
      <c r="A122" s="17" t="s">
        <v>207</v>
      </c>
      <c r="B122" s="25"/>
      <c r="C122" s="89">
        <v>150</v>
      </c>
      <c r="D122" s="76"/>
      <c r="E122" s="77"/>
      <c r="F122" s="78">
        <v>4.3609022556390977</v>
      </c>
      <c r="G122" s="46">
        <v>3.7593984962406015</v>
      </c>
      <c r="H122" s="78">
        <v>7.2180451127819545</v>
      </c>
      <c r="I122" s="46">
        <v>80.451127819548873</v>
      </c>
      <c r="J122" s="78">
        <v>1.95</v>
      </c>
      <c r="K122" s="1" t="s">
        <v>210</v>
      </c>
    </row>
    <row r="123" spans="1:11" ht="17.25" customHeight="1" thickBot="1">
      <c r="A123" s="17" t="s">
        <v>208</v>
      </c>
      <c r="B123" s="25" t="s">
        <v>168</v>
      </c>
      <c r="C123" s="46"/>
      <c r="D123" s="76">
        <v>158</v>
      </c>
      <c r="E123" s="77">
        <v>150</v>
      </c>
      <c r="F123" s="78"/>
      <c r="G123" s="46"/>
      <c r="H123" s="78"/>
      <c r="I123" s="46"/>
      <c r="J123" s="185"/>
      <c r="K123" s="1"/>
    </row>
    <row r="124" spans="1:11" ht="15.75" customHeight="1" thickBot="1">
      <c r="A124" s="10" t="s">
        <v>37</v>
      </c>
      <c r="B124" s="160"/>
      <c r="C124" s="81">
        <v>150</v>
      </c>
      <c r="D124" s="82"/>
      <c r="E124" s="83"/>
      <c r="F124" s="84">
        <f>F122</f>
        <v>4.3609022556390977</v>
      </c>
      <c r="G124" s="84">
        <f t="shared" ref="G124:J124" si="5">G122</f>
        <v>3.7593984962406015</v>
      </c>
      <c r="H124" s="84">
        <f t="shared" si="5"/>
        <v>7.2180451127819545</v>
      </c>
      <c r="I124" s="84">
        <f t="shared" si="5"/>
        <v>80.451127819548873</v>
      </c>
      <c r="J124" s="84">
        <f t="shared" si="5"/>
        <v>1.95</v>
      </c>
      <c r="K124" s="142"/>
    </row>
    <row r="125" spans="1:11" ht="15" customHeight="1">
      <c r="A125" s="5"/>
      <c r="B125" s="143" t="s">
        <v>40</v>
      </c>
      <c r="C125" s="251"/>
      <c r="D125" s="144"/>
      <c r="E125" s="252"/>
      <c r="F125" s="125"/>
      <c r="G125" s="126"/>
      <c r="H125" s="127"/>
      <c r="I125" s="126"/>
      <c r="J125" s="168"/>
      <c r="K125" s="333"/>
    </row>
    <row r="126" spans="1:11" ht="28.5" customHeight="1">
      <c r="A126" s="11" t="s">
        <v>482</v>
      </c>
      <c r="B126" s="18"/>
      <c r="C126" s="103">
        <v>30</v>
      </c>
      <c r="D126" s="14"/>
      <c r="E126" s="104"/>
      <c r="F126" s="14">
        <v>0.26</v>
      </c>
      <c r="G126" s="104">
        <v>1.53</v>
      </c>
      <c r="H126" s="14">
        <v>0.78</v>
      </c>
      <c r="I126" s="104">
        <v>17.940000000000001</v>
      </c>
      <c r="J126" s="14">
        <v>1.67</v>
      </c>
      <c r="K126" s="105" t="s">
        <v>483</v>
      </c>
    </row>
    <row r="127" spans="1:11" ht="15" customHeight="1">
      <c r="A127" s="18"/>
      <c r="B127" s="18" t="s">
        <v>179</v>
      </c>
      <c r="C127" s="103"/>
      <c r="D127" s="14" t="s">
        <v>488</v>
      </c>
      <c r="E127" s="104">
        <v>26.7</v>
      </c>
      <c r="F127" s="14"/>
      <c r="G127" s="104"/>
      <c r="H127" s="14"/>
      <c r="I127" s="104"/>
      <c r="J127" s="14"/>
      <c r="K127" s="106"/>
    </row>
    <row r="128" spans="1:11" ht="15" customHeight="1">
      <c r="A128" s="18"/>
      <c r="B128" s="18" t="s">
        <v>489</v>
      </c>
      <c r="C128" s="103"/>
      <c r="D128" s="14"/>
      <c r="E128" s="104">
        <v>24.3</v>
      </c>
      <c r="F128" s="14"/>
      <c r="G128" s="104"/>
      <c r="H128" s="14"/>
      <c r="I128" s="104"/>
      <c r="J128" s="14"/>
      <c r="K128" s="106"/>
    </row>
    <row r="129" spans="1:11" ht="15" customHeight="1">
      <c r="A129" s="18"/>
      <c r="B129" s="18" t="s">
        <v>41</v>
      </c>
      <c r="C129" s="103"/>
      <c r="D129" s="14">
        <v>5.64</v>
      </c>
      <c r="E129" s="104">
        <v>4.74</v>
      </c>
      <c r="F129" s="14"/>
      <c r="G129" s="104"/>
      <c r="H129" s="14"/>
      <c r="I129" s="104"/>
      <c r="J129" s="14"/>
      <c r="K129" s="106"/>
    </row>
    <row r="130" spans="1:11" ht="15" customHeight="1">
      <c r="A130" s="18"/>
      <c r="B130" s="18" t="s">
        <v>487</v>
      </c>
      <c r="C130" s="103"/>
      <c r="D130" s="14"/>
      <c r="E130" s="104">
        <v>4.5</v>
      </c>
      <c r="F130" s="14"/>
      <c r="G130" s="104"/>
      <c r="H130" s="14"/>
      <c r="I130" s="104"/>
      <c r="J130" s="14"/>
      <c r="K130" s="106"/>
    </row>
    <row r="131" spans="1:11" ht="15" customHeight="1">
      <c r="A131" s="18"/>
      <c r="B131" s="18" t="s">
        <v>47</v>
      </c>
      <c r="C131" s="103"/>
      <c r="D131" s="14">
        <v>1.5</v>
      </c>
      <c r="E131" s="104">
        <v>1.5</v>
      </c>
      <c r="F131" s="14"/>
      <c r="G131" s="104"/>
      <c r="H131" s="14"/>
      <c r="I131" s="104"/>
      <c r="J131" s="14"/>
      <c r="K131" s="106"/>
    </row>
    <row r="132" spans="1:11" ht="38.25" customHeight="1">
      <c r="A132" s="8" t="s">
        <v>342</v>
      </c>
      <c r="B132" s="15"/>
      <c r="C132" s="19" t="s">
        <v>280</v>
      </c>
      <c r="D132" s="93"/>
      <c r="E132" s="94"/>
      <c r="F132" s="53">
        <v>1.2627777020580619</v>
      </c>
      <c r="G132" s="13">
        <v>3.9994757865822335</v>
      </c>
      <c r="H132" s="12">
        <v>6.8079701408037234</v>
      </c>
      <c r="I132" s="13">
        <v>73.547561883393968</v>
      </c>
      <c r="J132" s="12">
        <v>6.43</v>
      </c>
      <c r="K132" s="1" t="s">
        <v>439</v>
      </c>
    </row>
    <row r="133" spans="1:11" ht="15" customHeight="1">
      <c r="A133" s="8"/>
      <c r="B133" s="15" t="s">
        <v>51</v>
      </c>
      <c r="C133" s="19"/>
      <c r="D133" s="93">
        <v>15</v>
      </c>
      <c r="E133" s="94">
        <v>12</v>
      </c>
      <c r="F133" s="53"/>
      <c r="G133" s="13"/>
      <c r="H133" s="12"/>
      <c r="I133" s="13"/>
      <c r="J133" s="12"/>
      <c r="K133" s="1"/>
    </row>
    <row r="134" spans="1:11" ht="15" customHeight="1">
      <c r="A134" s="8"/>
      <c r="B134" s="15" t="s">
        <v>45</v>
      </c>
      <c r="C134" s="19"/>
      <c r="D134" s="51">
        <v>15.96</v>
      </c>
      <c r="E134" s="94">
        <v>12</v>
      </c>
      <c r="F134" s="53"/>
      <c r="G134" s="13"/>
      <c r="H134" s="12"/>
      <c r="I134" s="13"/>
      <c r="J134" s="12"/>
      <c r="K134" s="1"/>
    </row>
    <row r="135" spans="1:11" ht="15" customHeight="1">
      <c r="A135" s="8"/>
      <c r="B135" s="15" t="s">
        <v>46</v>
      </c>
      <c r="C135" s="19"/>
      <c r="D135" s="93">
        <v>7.5</v>
      </c>
      <c r="E135" s="94">
        <v>6</v>
      </c>
      <c r="F135" s="53"/>
      <c r="G135" s="13"/>
      <c r="H135" s="12"/>
      <c r="I135" s="13"/>
      <c r="J135" s="30"/>
      <c r="K135" s="1"/>
    </row>
    <row r="136" spans="1:11" ht="15" customHeight="1">
      <c r="A136" s="8"/>
      <c r="B136" s="15" t="s">
        <v>41</v>
      </c>
      <c r="C136" s="19"/>
      <c r="D136" s="12">
        <v>7.14</v>
      </c>
      <c r="E136" s="94">
        <v>6</v>
      </c>
      <c r="F136" s="53"/>
      <c r="G136" s="13"/>
      <c r="H136" s="12"/>
      <c r="I136" s="13"/>
      <c r="J136" s="30"/>
      <c r="K136" s="1"/>
    </row>
    <row r="137" spans="1:11" ht="15" customHeight="1">
      <c r="A137" s="8"/>
      <c r="B137" s="15" t="s">
        <v>68</v>
      </c>
      <c r="C137" s="19"/>
      <c r="D137" s="51">
        <v>30.72</v>
      </c>
      <c r="E137" s="94">
        <v>24</v>
      </c>
      <c r="F137" s="53"/>
      <c r="G137" s="13"/>
      <c r="H137" s="12"/>
      <c r="I137" s="13"/>
      <c r="J137" s="30"/>
      <c r="K137" s="1"/>
    </row>
    <row r="138" spans="1:11" ht="15" customHeight="1">
      <c r="A138" s="8"/>
      <c r="B138" s="15" t="s">
        <v>29</v>
      </c>
      <c r="C138" s="19"/>
      <c r="D138" s="51">
        <v>1.8</v>
      </c>
      <c r="E138" s="94">
        <v>1.8</v>
      </c>
      <c r="F138" s="53"/>
      <c r="G138" s="13"/>
      <c r="H138" s="12"/>
      <c r="I138" s="13"/>
      <c r="J138" s="30"/>
      <c r="K138" s="1"/>
    </row>
    <row r="139" spans="1:11" ht="15" customHeight="1">
      <c r="A139" s="8"/>
      <c r="B139" s="15" t="s">
        <v>47</v>
      </c>
      <c r="C139" s="19"/>
      <c r="D139" s="93">
        <v>3</v>
      </c>
      <c r="E139" s="94">
        <v>3</v>
      </c>
      <c r="F139" s="53"/>
      <c r="G139" s="13"/>
      <c r="H139" s="12"/>
      <c r="I139" s="13"/>
      <c r="J139" s="30"/>
      <c r="K139" s="1"/>
    </row>
    <row r="140" spans="1:11" ht="15" customHeight="1">
      <c r="A140" s="8"/>
      <c r="B140" s="18" t="s">
        <v>215</v>
      </c>
      <c r="C140" s="19"/>
      <c r="D140" s="51">
        <v>1.5</v>
      </c>
      <c r="E140" s="94">
        <v>1.5</v>
      </c>
      <c r="F140" s="53"/>
      <c r="G140" s="13"/>
      <c r="H140" s="12"/>
      <c r="I140" s="13"/>
      <c r="J140" s="30"/>
      <c r="K140" s="1"/>
    </row>
    <row r="141" spans="1:11" ht="15" customHeight="1">
      <c r="A141" s="8"/>
      <c r="B141" s="15" t="s">
        <v>149</v>
      </c>
      <c r="C141" s="19"/>
      <c r="D141" s="51">
        <v>120</v>
      </c>
      <c r="E141" s="94">
        <v>120</v>
      </c>
      <c r="F141" s="53"/>
      <c r="G141" s="13"/>
      <c r="H141" s="12"/>
      <c r="I141" s="13"/>
      <c r="J141" s="30"/>
      <c r="K141" s="1"/>
    </row>
    <row r="142" spans="1:11" ht="15" customHeight="1">
      <c r="A142" s="8"/>
      <c r="B142" s="15" t="s">
        <v>69</v>
      </c>
      <c r="C142" s="19"/>
      <c r="D142" s="93">
        <v>7</v>
      </c>
      <c r="E142" s="94">
        <v>7</v>
      </c>
      <c r="F142" s="12"/>
      <c r="G142" s="13"/>
      <c r="H142" s="12"/>
      <c r="I142" s="13"/>
      <c r="J142" s="30"/>
      <c r="K142" s="1"/>
    </row>
    <row r="143" spans="1:11" ht="28.5" customHeight="1">
      <c r="A143" s="8" t="s">
        <v>323</v>
      </c>
      <c r="B143" s="15"/>
      <c r="C143" s="19" t="s">
        <v>305</v>
      </c>
      <c r="D143" s="93"/>
      <c r="E143" s="94"/>
      <c r="F143" s="12">
        <v>6.3</v>
      </c>
      <c r="G143" s="13">
        <v>6.24</v>
      </c>
      <c r="H143" s="12">
        <v>5.5</v>
      </c>
      <c r="I143" s="13">
        <v>103.28</v>
      </c>
      <c r="J143" s="12"/>
      <c r="K143" s="1" t="s">
        <v>188</v>
      </c>
    </row>
    <row r="144" spans="1:11" ht="16.5" customHeight="1">
      <c r="A144" s="8"/>
      <c r="B144" s="15" t="s">
        <v>259</v>
      </c>
      <c r="C144" s="19"/>
      <c r="D144" s="93">
        <v>45.6</v>
      </c>
      <c r="E144" s="94">
        <v>29.3</v>
      </c>
      <c r="F144" s="12"/>
      <c r="G144" s="13"/>
      <c r="H144" s="12"/>
      <c r="I144" s="13"/>
      <c r="J144" s="12"/>
      <c r="K144" s="1"/>
    </row>
    <row r="145" spans="1:11" ht="12.75" customHeight="1">
      <c r="A145" s="8"/>
      <c r="B145" s="15" t="s">
        <v>193</v>
      </c>
      <c r="C145" s="19"/>
      <c r="D145" s="93">
        <v>7.3</v>
      </c>
      <c r="E145" s="94">
        <v>7.3</v>
      </c>
      <c r="F145" s="12"/>
      <c r="G145" s="13"/>
      <c r="H145" s="12"/>
      <c r="I145" s="13"/>
      <c r="J145" s="12"/>
      <c r="K145" s="1"/>
    </row>
    <row r="146" spans="1:11" ht="13.5" customHeight="1">
      <c r="A146" s="8"/>
      <c r="B146" s="15" t="s">
        <v>28</v>
      </c>
      <c r="C146" s="19"/>
      <c r="D146" s="93">
        <v>9</v>
      </c>
      <c r="E146" s="94">
        <v>9</v>
      </c>
      <c r="F146" s="12"/>
      <c r="G146" s="13"/>
      <c r="H146" s="12"/>
      <c r="I146" s="13"/>
      <c r="J146" s="12"/>
      <c r="K146" s="1"/>
    </row>
    <row r="147" spans="1:11" ht="13.5" customHeight="1">
      <c r="A147" s="8"/>
      <c r="B147" s="15" t="s">
        <v>215</v>
      </c>
      <c r="C147" s="19"/>
      <c r="D147" s="93">
        <v>0.28000000000000003</v>
      </c>
      <c r="E147" s="94">
        <v>0.28000000000000003</v>
      </c>
      <c r="F147" s="12"/>
      <c r="G147" s="13"/>
      <c r="H147" s="12"/>
      <c r="I147" s="13"/>
      <c r="J147" s="12"/>
      <c r="K147" s="1"/>
    </row>
    <row r="148" spans="1:11" ht="15" customHeight="1">
      <c r="A148" s="8"/>
      <c r="B148" s="15" t="s">
        <v>44</v>
      </c>
      <c r="C148" s="19"/>
      <c r="D148" s="93"/>
      <c r="E148" s="94">
        <v>46</v>
      </c>
      <c r="F148" s="12"/>
      <c r="G148" s="13"/>
      <c r="H148" s="12"/>
      <c r="I148" s="13"/>
      <c r="J148" s="12"/>
      <c r="K148" s="1"/>
    </row>
    <row r="149" spans="1:11" ht="12.75" customHeight="1">
      <c r="A149" s="8"/>
      <c r="B149" s="15" t="s">
        <v>47</v>
      </c>
      <c r="C149" s="19"/>
      <c r="D149" s="93">
        <v>0.6</v>
      </c>
      <c r="E149" s="94">
        <v>0.6</v>
      </c>
      <c r="F149" s="12"/>
      <c r="G149" s="13"/>
      <c r="H149" s="12"/>
      <c r="I149" s="13"/>
      <c r="J149" s="12"/>
      <c r="K149" s="1"/>
    </row>
    <row r="150" spans="1:11" ht="14.25" customHeight="1">
      <c r="A150" s="8"/>
      <c r="B150" s="15" t="s">
        <v>100</v>
      </c>
      <c r="C150" s="19"/>
      <c r="D150" s="93"/>
      <c r="E150" s="94">
        <v>20</v>
      </c>
      <c r="F150" s="12"/>
      <c r="G150" s="13"/>
      <c r="H150" s="12"/>
      <c r="I150" s="13"/>
      <c r="J150" s="12"/>
      <c r="K150" s="1"/>
    </row>
    <row r="151" spans="1:11" ht="15.75" customHeight="1">
      <c r="A151" s="8"/>
      <c r="B151" s="15" t="s">
        <v>27</v>
      </c>
      <c r="C151" s="19"/>
      <c r="D151" s="93">
        <v>10</v>
      </c>
      <c r="E151" s="94">
        <v>10</v>
      </c>
      <c r="F151" s="12"/>
      <c r="G151" s="13"/>
      <c r="H151" s="12"/>
      <c r="I151" s="13"/>
      <c r="J151" s="12"/>
      <c r="K151" s="1"/>
    </row>
    <row r="152" spans="1:11" ht="15" customHeight="1">
      <c r="A152" s="8"/>
      <c r="B152" s="15" t="s">
        <v>31</v>
      </c>
      <c r="C152" s="60"/>
      <c r="D152" s="12">
        <v>1.04</v>
      </c>
      <c r="E152" s="94">
        <v>1.04</v>
      </c>
      <c r="F152" s="12"/>
      <c r="G152" s="13"/>
      <c r="H152" s="12"/>
      <c r="I152" s="13"/>
      <c r="J152" s="12"/>
      <c r="K152" s="1"/>
    </row>
    <row r="153" spans="1:11" ht="15" customHeight="1">
      <c r="A153" s="8"/>
      <c r="B153" s="15" t="s">
        <v>52</v>
      </c>
      <c r="C153" s="60"/>
      <c r="D153" s="12">
        <v>1.04</v>
      </c>
      <c r="E153" s="94">
        <v>1.04</v>
      </c>
      <c r="F153" s="12"/>
      <c r="G153" s="13"/>
      <c r="H153" s="12"/>
      <c r="I153" s="13"/>
      <c r="J153" s="12"/>
      <c r="K153" s="1"/>
    </row>
    <row r="154" spans="1:11" ht="15" customHeight="1">
      <c r="A154" s="8"/>
      <c r="B154" s="15" t="s">
        <v>28</v>
      </c>
      <c r="C154" s="60"/>
      <c r="D154" s="93">
        <v>10</v>
      </c>
      <c r="E154" s="94">
        <v>10</v>
      </c>
      <c r="F154" s="12"/>
      <c r="G154" s="13"/>
      <c r="H154" s="12"/>
      <c r="I154" s="13"/>
      <c r="J154" s="12"/>
      <c r="K154" s="1"/>
    </row>
    <row r="155" spans="1:11" ht="15" customHeight="1">
      <c r="A155" s="8"/>
      <c r="B155" s="15" t="s">
        <v>29</v>
      </c>
      <c r="C155" s="60"/>
      <c r="D155" s="93">
        <v>0.24</v>
      </c>
      <c r="E155" s="94">
        <v>0.24</v>
      </c>
      <c r="F155" s="12"/>
      <c r="G155" s="13"/>
      <c r="H155" s="12"/>
      <c r="I155" s="13"/>
      <c r="J155" s="30"/>
      <c r="K155" s="1"/>
    </row>
    <row r="156" spans="1:11" ht="15" customHeight="1">
      <c r="A156" s="8"/>
      <c r="B156" s="15" t="s">
        <v>215</v>
      </c>
      <c r="C156" s="60"/>
      <c r="D156" s="93">
        <v>0.24</v>
      </c>
      <c r="E156" s="94">
        <v>0.24</v>
      </c>
      <c r="F156" s="12"/>
      <c r="G156" s="13"/>
      <c r="H156" s="12"/>
      <c r="I156" s="13"/>
      <c r="J156" s="30"/>
      <c r="K156" s="1"/>
    </row>
    <row r="157" spans="1:11" ht="52.5" customHeight="1">
      <c r="A157" s="8" t="s">
        <v>190</v>
      </c>
      <c r="B157" s="15"/>
      <c r="C157" s="60" t="s">
        <v>243</v>
      </c>
      <c r="D157" s="93"/>
      <c r="E157" s="94"/>
      <c r="F157" s="53">
        <v>3.1819520958083798</v>
      </c>
      <c r="G157" s="13">
        <v>2.6326586826347302</v>
      </c>
      <c r="H157" s="12">
        <v>23.413922155688628</v>
      </c>
      <c r="I157" s="13">
        <v>134.16047904191618</v>
      </c>
      <c r="J157" s="12"/>
      <c r="K157" s="1" t="s">
        <v>199</v>
      </c>
    </row>
    <row r="158" spans="1:11" ht="15" customHeight="1">
      <c r="A158" s="8"/>
      <c r="B158" s="15" t="s">
        <v>94</v>
      </c>
      <c r="C158" s="60"/>
      <c r="D158" s="93">
        <v>38.5</v>
      </c>
      <c r="E158" s="94">
        <v>38.5</v>
      </c>
      <c r="F158" s="12"/>
      <c r="G158" s="13"/>
      <c r="H158" s="12"/>
      <c r="I158" s="13"/>
      <c r="J158" s="30"/>
      <c r="K158" s="1"/>
    </row>
    <row r="159" spans="1:11" ht="15" customHeight="1">
      <c r="A159" s="8"/>
      <c r="B159" s="18" t="s">
        <v>133</v>
      </c>
      <c r="C159" s="60"/>
      <c r="D159" s="94">
        <v>231</v>
      </c>
      <c r="E159" s="94">
        <v>231</v>
      </c>
      <c r="F159" s="53"/>
      <c r="G159" s="13"/>
      <c r="H159" s="12"/>
      <c r="I159" s="13"/>
      <c r="J159" s="30"/>
      <c r="K159" s="1"/>
    </row>
    <row r="160" spans="1:11" ht="15" customHeight="1">
      <c r="A160" s="8"/>
      <c r="B160" s="15" t="s">
        <v>215</v>
      </c>
      <c r="C160" s="60"/>
      <c r="D160" s="93">
        <v>1.1000000000000001</v>
      </c>
      <c r="E160" s="94">
        <v>1.1000000000000001</v>
      </c>
      <c r="F160" s="12"/>
      <c r="G160" s="13"/>
      <c r="H160" s="12"/>
      <c r="I160" s="13"/>
      <c r="J160" s="30"/>
      <c r="K160" s="1"/>
    </row>
    <row r="161" spans="1:11" ht="18" customHeight="1">
      <c r="A161" s="8"/>
      <c r="B161" s="15" t="s">
        <v>56</v>
      </c>
      <c r="C161" s="69"/>
      <c r="D161" s="51">
        <v>3</v>
      </c>
      <c r="E161" s="19">
        <v>3</v>
      </c>
      <c r="F161" s="12"/>
      <c r="G161" s="13"/>
      <c r="H161" s="12"/>
      <c r="I161" s="13"/>
      <c r="J161" s="12"/>
      <c r="K161" s="108"/>
    </row>
    <row r="162" spans="1:11" ht="15.75" customHeight="1">
      <c r="A162" s="20" t="s">
        <v>464</v>
      </c>
      <c r="B162" s="15"/>
      <c r="C162" s="19">
        <v>150</v>
      </c>
      <c r="D162" s="12"/>
      <c r="E162" s="13"/>
      <c r="F162" s="28">
        <v>0.11396011396011398</v>
      </c>
      <c r="G162" s="29">
        <v>0.11396011396011398</v>
      </c>
      <c r="H162" s="28">
        <v>7.7820227920227927</v>
      </c>
      <c r="I162" s="29">
        <v>33.340313390313391</v>
      </c>
      <c r="J162" s="28">
        <v>2.85</v>
      </c>
      <c r="K162" s="1" t="s">
        <v>148</v>
      </c>
    </row>
    <row r="163" spans="1:11" ht="15.75" customHeight="1">
      <c r="B163" s="15" t="s">
        <v>212</v>
      </c>
      <c r="C163" s="62"/>
      <c r="D163" s="12">
        <v>28.5</v>
      </c>
      <c r="E163" s="13">
        <v>25</v>
      </c>
      <c r="F163" s="30"/>
      <c r="G163" s="31"/>
      <c r="H163" s="30"/>
      <c r="I163" s="31"/>
      <c r="J163" s="30"/>
      <c r="K163" s="1"/>
    </row>
    <row r="164" spans="1:11" ht="15.75" customHeight="1">
      <c r="B164" s="15" t="s">
        <v>64</v>
      </c>
      <c r="C164" s="62"/>
      <c r="D164" s="12">
        <v>152</v>
      </c>
      <c r="E164" s="13">
        <v>152</v>
      </c>
      <c r="F164" s="30"/>
      <c r="G164" s="31"/>
      <c r="H164" s="30"/>
      <c r="I164" s="31"/>
      <c r="J164" s="30"/>
      <c r="K164" s="1"/>
    </row>
    <row r="165" spans="1:11" ht="15.75" customHeight="1">
      <c r="B165" s="15" t="s">
        <v>59</v>
      </c>
      <c r="C165" s="62"/>
      <c r="D165" s="12">
        <v>5</v>
      </c>
      <c r="E165" s="13">
        <v>5</v>
      </c>
      <c r="F165" s="30"/>
      <c r="G165" s="31"/>
      <c r="H165" s="30"/>
      <c r="I165" s="31"/>
      <c r="J165" s="30"/>
      <c r="K165" s="1"/>
    </row>
    <row r="166" spans="1:11" ht="41.25" customHeight="1">
      <c r="A166" s="8" t="s">
        <v>193</v>
      </c>
      <c r="B166" s="15"/>
      <c r="C166" s="19">
        <v>20</v>
      </c>
      <c r="D166" s="12">
        <v>20</v>
      </c>
      <c r="E166" s="13">
        <v>20</v>
      </c>
      <c r="F166" s="12">
        <v>1.52</v>
      </c>
      <c r="G166" s="13">
        <v>0.16</v>
      </c>
      <c r="H166" s="12">
        <v>9.84</v>
      </c>
      <c r="I166" s="13">
        <v>47</v>
      </c>
      <c r="J166" s="13">
        <v>0</v>
      </c>
      <c r="K166" s="354" t="s">
        <v>202</v>
      </c>
    </row>
    <row r="167" spans="1:11" ht="38.25" customHeight="1" thickBot="1">
      <c r="A167" s="8" t="s">
        <v>249</v>
      </c>
      <c r="B167" s="15"/>
      <c r="C167" s="19">
        <v>30</v>
      </c>
      <c r="D167" s="19">
        <v>30</v>
      </c>
      <c r="E167" s="51">
        <v>30</v>
      </c>
      <c r="F167" s="53">
        <v>1.9819819819819819</v>
      </c>
      <c r="G167" s="33">
        <v>0.36036036036036034</v>
      </c>
      <c r="H167" s="12">
        <v>11.891891891891891</v>
      </c>
      <c r="I167" s="33">
        <v>59.45945945945946</v>
      </c>
      <c r="J167" s="51"/>
      <c r="K167" s="157" t="s">
        <v>201</v>
      </c>
    </row>
    <row r="168" spans="1:11" ht="15.75" customHeight="1" thickBot="1">
      <c r="A168" s="27" t="s">
        <v>37</v>
      </c>
      <c r="B168" s="180"/>
      <c r="C168" s="191">
        <v>560</v>
      </c>
      <c r="D168" s="158"/>
      <c r="E168" s="81"/>
      <c r="F168" s="101">
        <f>F126+F132+F143+F157+F162+F166+F167</f>
        <v>14.620671893808538</v>
      </c>
      <c r="G168" s="101">
        <f>G126+G132+G143+G157+G162+G166+G167</f>
        <v>15.036454943537439</v>
      </c>
      <c r="H168" s="101">
        <f>H126+H132+H143+H157+H162+H166+H167</f>
        <v>66.015806980407035</v>
      </c>
      <c r="I168" s="101">
        <f>I126+I132+I143+I157+I162+I166+I167</f>
        <v>468.72781377508301</v>
      </c>
      <c r="J168" s="101">
        <f>J126+J132+J143+J157+J162+J166+J167</f>
        <v>10.95</v>
      </c>
      <c r="K168" s="355"/>
    </row>
    <row r="169" spans="1:11" ht="23.25" customHeight="1">
      <c r="A169" s="15"/>
      <c r="B169" s="88" t="s">
        <v>340</v>
      </c>
      <c r="C169" s="77"/>
      <c r="D169" s="76"/>
      <c r="E169" s="184"/>
      <c r="F169" s="182"/>
      <c r="G169" s="356"/>
      <c r="H169" s="78"/>
      <c r="I169" s="356"/>
      <c r="J169" s="78"/>
      <c r="K169" s="1"/>
    </row>
    <row r="170" spans="1:11" ht="23.25" customHeight="1">
      <c r="A170" s="38" t="s">
        <v>225</v>
      </c>
      <c r="B170" s="337"/>
      <c r="C170" s="19">
        <v>50</v>
      </c>
      <c r="D170" s="12"/>
      <c r="E170" s="13"/>
      <c r="F170" s="74">
        <v>3.19</v>
      </c>
      <c r="G170" s="12">
        <v>4.58</v>
      </c>
      <c r="H170" s="13">
        <v>31.07</v>
      </c>
      <c r="I170" s="12">
        <v>160.5</v>
      </c>
      <c r="J170" s="13"/>
      <c r="K170" s="1" t="s">
        <v>229</v>
      </c>
    </row>
    <row r="171" spans="1:11" ht="23.25" customHeight="1">
      <c r="A171" s="38"/>
      <c r="B171" s="337" t="s">
        <v>52</v>
      </c>
      <c r="C171" s="19"/>
      <c r="D171" s="12">
        <v>30.5</v>
      </c>
      <c r="E171" s="13">
        <v>30</v>
      </c>
      <c r="F171" s="74"/>
      <c r="G171" s="12"/>
      <c r="H171" s="13"/>
      <c r="I171" s="12"/>
      <c r="J171" s="13"/>
      <c r="K171" s="1"/>
    </row>
    <row r="172" spans="1:11" ht="15" customHeight="1">
      <c r="A172" s="38"/>
      <c r="B172" s="337" t="s">
        <v>147</v>
      </c>
      <c r="C172" s="19"/>
      <c r="D172" s="12">
        <v>1</v>
      </c>
      <c r="E172" s="13">
        <v>1</v>
      </c>
      <c r="F172" s="74"/>
      <c r="G172" s="12"/>
      <c r="H172" s="13"/>
      <c r="I172" s="12"/>
      <c r="J172" s="13"/>
      <c r="K172" s="1"/>
    </row>
    <row r="173" spans="1:11" ht="15" customHeight="1">
      <c r="A173" s="38"/>
      <c r="B173" s="339" t="s">
        <v>29</v>
      </c>
      <c r="C173" s="19"/>
      <c r="D173" s="12">
        <v>6</v>
      </c>
      <c r="E173" s="13">
        <v>6</v>
      </c>
      <c r="F173" s="74"/>
      <c r="G173" s="12"/>
      <c r="H173" s="13"/>
      <c r="I173" s="12"/>
      <c r="J173" s="13"/>
      <c r="K173" s="1"/>
    </row>
    <row r="174" spans="1:11" ht="15" customHeight="1">
      <c r="A174" s="38"/>
      <c r="B174" s="337" t="s">
        <v>31</v>
      </c>
      <c r="C174" s="19"/>
      <c r="D174" s="12">
        <v>6.5</v>
      </c>
      <c r="E174" s="13">
        <v>6.5</v>
      </c>
      <c r="F174" s="74"/>
      <c r="G174" s="12"/>
      <c r="H174" s="13"/>
      <c r="I174" s="12"/>
      <c r="J174" s="13"/>
      <c r="K174" s="1"/>
    </row>
    <row r="175" spans="1:11" ht="16.5" customHeight="1">
      <c r="A175" s="38"/>
      <c r="B175" s="337" t="s">
        <v>215</v>
      </c>
      <c r="C175" s="19"/>
      <c r="D175" s="12">
        <v>0.3</v>
      </c>
      <c r="E175" s="13">
        <v>0.3</v>
      </c>
      <c r="F175" s="74"/>
      <c r="G175" s="12"/>
      <c r="H175" s="13"/>
      <c r="I175" s="12"/>
      <c r="J175" s="13"/>
      <c r="K175" s="1"/>
    </row>
    <row r="176" spans="1:11" ht="15" customHeight="1">
      <c r="A176" s="38"/>
      <c r="B176" s="337" t="s">
        <v>90</v>
      </c>
      <c r="C176" s="19"/>
      <c r="D176" s="12">
        <v>0.2</v>
      </c>
      <c r="E176" s="13">
        <v>0.2</v>
      </c>
      <c r="F176" s="74"/>
      <c r="G176" s="12"/>
      <c r="H176" s="13"/>
      <c r="I176" s="12"/>
      <c r="J176" s="13"/>
      <c r="K176" s="1"/>
    </row>
    <row r="177" spans="1:11" ht="15" customHeight="1">
      <c r="A177" s="38"/>
      <c r="B177" s="337" t="s">
        <v>133</v>
      </c>
      <c r="C177" s="19"/>
      <c r="D177" s="12">
        <v>15.3</v>
      </c>
      <c r="E177" s="13">
        <v>15.3</v>
      </c>
      <c r="F177" s="74"/>
      <c r="G177" s="12"/>
      <c r="H177" s="13"/>
      <c r="I177" s="12"/>
      <c r="J177" s="13"/>
      <c r="K177" s="1"/>
    </row>
    <row r="178" spans="1:11" ht="30" customHeight="1">
      <c r="A178" s="38"/>
      <c r="B178" s="337" t="s">
        <v>50</v>
      </c>
      <c r="C178" s="19"/>
      <c r="D178" s="12"/>
      <c r="E178" s="13">
        <v>57</v>
      </c>
      <c r="F178" s="74"/>
      <c r="G178" s="12"/>
      <c r="H178" s="13"/>
      <c r="I178" s="12"/>
      <c r="J178" s="13"/>
      <c r="K178" s="1"/>
    </row>
    <row r="179" spans="1:11" ht="15" customHeight="1">
      <c r="A179" s="38"/>
      <c r="B179" s="337" t="s">
        <v>227</v>
      </c>
      <c r="C179" s="19"/>
      <c r="D179" s="12"/>
      <c r="E179" s="13"/>
      <c r="F179" s="74"/>
      <c r="G179" s="12"/>
      <c r="H179" s="13"/>
      <c r="I179" s="12"/>
      <c r="J179" s="13"/>
      <c r="K179" s="1"/>
    </row>
    <row r="180" spans="1:11" ht="15" customHeight="1">
      <c r="A180" s="38"/>
      <c r="B180" s="337" t="s">
        <v>89</v>
      </c>
      <c r="C180" s="19"/>
      <c r="D180" s="12">
        <v>1.2</v>
      </c>
      <c r="E180" s="13">
        <v>1.2</v>
      </c>
      <c r="F180" s="74"/>
      <c r="G180" s="12"/>
      <c r="H180" s="13"/>
      <c r="I180" s="12"/>
      <c r="J180" s="13"/>
      <c r="K180" s="1"/>
    </row>
    <row r="181" spans="1:11" ht="15" customHeight="1">
      <c r="A181" s="38"/>
      <c r="B181" s="337" t="s">
        <v>56</v>
      </c>
      <c r="C181" s="19"/>
      <c r="D181" s="12">
        <v>1</v>
      </c>
      <c r="E181" s="13">
        <v>1</v>
      </c>
      <c r="F181" s="74"/>
      <c r="G181" s="12"/>
      <c r="H181" s="13"/>
      <c r="I181" s="12"/>
      <c r="J181" s="13"/>
      <c r="K181" s="1"/>
    </row>
    <row r="182" spans="1:11" ht="15" customHeight="1">
      <c r="A182" s="38"/>
      <c r="B182" s="337" t="s">
        <v>228</v>
      </c>
      <c r="C182" s="19"/>
      <c r="D182" s="12"/>
      <c r="E182" s="13">
        <v>2</v>
      </c>
      <c r="F182" s="74"/>
      <c r="G182" s="12"/>
      <c r="H182" s="13"/>
      <c r="I182" s="12"/>
      <c r="J182" s="13"/>
      <c r="K182" s="1"/>
    </row>
    <row r="183" spans="1:11" ht="21" customHeight="1">
      <c r="A183" s="38"/>
      <c r="B183" s="337" t="s">
        <v>226</v>
      </c>
      <c r="C183" s="19"/>
      <c r="D183" s="12">
        <v>1</v>
      </c>
      <c r="E183" s="13">
        <v>1</v>
      </c>
      <c r="F183" s="74"/>
      <c r="G183" s="12"/>
      <c r="H183" s="13"/>
      <c r="I183" s="12"/>
      <c r="J183" s="13"/>
      <c r="K183" s="1"/>
    </row>
    <row r="184" spans="1:11" ht="23.25" customHeight="1">
      <c r="A184" s="8" t="s">
        <v>73</v>
      </c>
      <c r="B184" s="15"/>
      <c r="C184" s="60" t="s">
        <v>301</v>
      </c>
      <c r="D184" s="93"/>
      <c r="E184" s="94"/>
      <c r="F184" s="12">
        <v>0.10257608505169695</v>
      </c>
      <c r="G184" s="13">
        <v>2.0586983552110021E-2</v>
      </c>
      <c r="H184" s="12">
        <v>5.1790380779918719</v>
      </c>
      <c r="I184" s="13">
        <v>21.886792452830189</v>
      </c>
      <c r="J184" s="12">
        <v>2.2400000000000002</v>
      </c>
      <c r="K184" s="1" t="s">
        <v>197</v>
      </c>
    </row>
    <row r="185" spans="1:11" ht="15" customHeight="1">
      <c r="A185" s="8"/>
      <c r="B185" s="15" t="s">
        <v>248</v>
      </c>
      <c r="C185" s="60"/>
      <c r="D185" s="51">
        <v>0.4</v>
      </c>
      <c r="E185" s="19">
        <v>0.4</v>
      </c>
      <c r="F185" s="12"/>
      <c r="G185" s="13"/>
      <c r="H185" s="12"/>
      <c r="I185" s="13"/>
      <c r="J185" s="12"/>
      <c r="K185" s="1"/>
    </row>
    <row r="186" spans="1:11" ht="15" customHeight="1">
      <c r="A186" s="8"/>
      <c r="B186" s="15" t="s">
        <v>29</v>
      </c>
      <c r="C186" s="60"/>
      <c r="D186" s="51">
        <v>5</v>
      </c>
      <c r="E186" s="19">
        <v>5</v>
      </c>
      <c r="F186" s="12"/>
      <c r="G186" s="13"/>
      <c r="H186" s="12"/>
      <c r="I186" s="13"/>
      <c r="J186" s="12"/>
      <c r="K186" s="1"/>
    </row>
    <row r="187" spans="1:11" ht="15" customHeight="1">
      <c r="A187" s="8"/>
      <c r="B187" s="15" t="s">
        <v>74</v>
      </c>
      <c r="C187" s="60"/>
      <c r="D187" s="51">
        <v>5.55</v>
      </c>
      <c r="E187" s="19">
        <v>5</v>
      </c>
      <c r="F187" s="12"/>
      <c r="G187" s="13"/>
      <c r="H187" s="12"/>
      <c r="I187" s="13"/>
      <c r="J187" s="12"/>
      <c r="K187" s="1"/>
    </row>
    <row r="188" spans="1:11" ht="15" customHeight="1">
      <c r="A188" s="8"/>
      <c r="B188" s="15" t="s">
        <v>28</v>
      </c>
      <c r="C188" s="60"/>
      <c r="D188" s="51">
        <v>150</v>
      </c>
      <c r="E188" s="19">
        <v>150</v>
      </c>
      <c r="F188" s="12"/>
      <c r="G188" s="13"/>
      <c r="H188" s="12"/>
      <c r="I188" s="13"/>
      <c r="J188" s="12"/>
      <c r="K188" s="1"/>
    </row>
    <row r="189" spans="1:11" ht="17.25" customHeight="1">
      <c r="A189" s="17" t="s">
        <v>54</v>
      </c>
      <c r="B189" s="41"/>
      <c r="C189" s="77">
        <v>100</v>
      </c>
      <c r="D189" s="76">
        <v>100</v>
      </c>
      <c r="E189" s="77">
        <v>100</v>
      </c>
      <c r="F189" s="182">
        <v>2.7</v>
      </c>
      <c r="G189" s="46">
        <v>2.88</v>
      </c>
      <c r="H189" s="78">
        <v>12.47</v>
      </c>
      <c r="I189" s="46">
        <v>86.02</v>
      </c>
      <c r="J189" s="182">
        <v>10</v>
      </c>
      <c r="K189" s="1" t="s">
        <v>144</v>
      </c>
    </row>
    <row r="190" spans="1:11" ht="16.5" customHeight="1" thickBot="1">
      <c r="A190" s="17" t="s">
        <v>343</v>
      </c>
      <c r="B190" s="25"/>
      <c r="C190" s="46"/>
      <c r="D190" s="183"/>
      <c r="E190" s="184"/>
      <c r="F190" s="182"/>
      <c r="G190" s="46"/>
      <c r="H190" s="78"/>
      <c r="I190" s="46"/>
      <c r="J190" s="185"/>
      <c r="K190" s="1" t="s">
        <v>145</v>
      </c>
    </row>
    <row r="191" spans="1:11" ht="15.75" customHeight="1" thickBot="1">
      <c r="A191" s="39" t="s">
        <v>37</v>
      </c>
      <c r="B191" s="341"/>
      <c r="C191" s="189">
        <v>310</v>
      </c>
      <c r="D191" s="357"/>
      <c r="E191" s="344"/>
      <c r="F191" s="345">
        <f>F170+F189+F184</f>
        <v>5.9925760850516978</v>
      </c>
      <c r="G191" s="345">
        <f t="shared" ref="G191:J191" si="6">G170+G189+G184</f>
        <v>7.4805869835521097</v>
      </c>
      <c r="H191" s="345">
        <f t="shared" si="6"/>
        <v>48.719038077991868</v>
      </c>
      <c r="I191" s="345">
        <f t="shared" si="6"/>
        <v>268.40679245283019</v>
      </c>
      <c r="J191" s="345">
        <f t="shared" si="6"/>
        <v>12.24</v>
      </c>
      <c r="K191" s="358"/>
    </row>
    <row r="192" spans="1:11" ht="15.75" customHeight="1" thickBot="1">
      <c r="A192" s="27" t="s">
        <v>60</v>
      </c>
      <c r="B192" s="180"/>
      <c r="C192" s="191">
        <f>C120+C124+C168+C191</f>
        <v>1378</v>
      </c>
      <c r="D192" s="84"/>
      <c r="E192" s="84"/>
      <c r="F192" s="84">
        <f>F120+F124+F168+F191</f>
        <v>33.388412734499333</v>
      </c>
      <c r="G192" s="84">
        <f>G120+G124+G168+G191</f>
        <v>37.17635292333015</v>
      </c>
      <c r="H192" s="84">
        <f>H120+H124+H168+H191</f>
        <v>169.85226517118087</v>
      </c>
      <c r="I192" s="84">
        <f>I120+I124+I168+I191</f>
        <v>1147.348234047462</v>
      </c>
      <c r="J192" s="84">
        <f>J120+J124+J168+J191</f>
        <v>27.310000000000002</v>
      </c>
      <c r="K192" s="355"/>
    </row>
    <row r="193" spans="1:11" ht="15" customHeight="1">
      <c r="A193" s="26"/>
      <c r="B193" s="143"/>
      <c r="C193" s="347"/>
      <c r="D193" s="348"/>
      <c r="E193" s="334"/>
      <c r="F193" s="225"/>
      <c r="G193" s="225"/>
      <c r="H193" s="225"/>
      <c r="I193" s="225"/>
      <c r="J193" s="225"/>
      <c r="K193" s="193"/>
    </row>
    <row r="194" spans="1:11" ht="15.75" customHeight="1" thickBot="1">
      <c r="A194" s="37" t="s">
        <v>75</v>
      </c>
      <c r="B194" s="26"/>
      <c r="C194" s="276"/>
      <c r="D194" s="37"/>
      <c r="E194" s="20"/>
      <c r="K194" s="349"/>
    </row>
    <row r="195" spans="1:11" ht="23.25" customHeight="1">
      <c r="A195" s="5" t="s">
        <v>5</v>
      </c>
      <c r="B195" s="123"/>
      <c r="C195" s="240" t="s">
        <v>6</v>
      </c>
      <c r="D195" s="359" t="s">
        <v>7</v>
      </c>
      <c r="E195" s="240" t="s">
        <v>7</v>
      </c>
      <c r="F195" s="456" t="s">
        <v>8</v>
      </c>
      <c r="G195" s="456"/>
      <c r="H195" s="457"/>
      <c r="I195" s="126" t="s">
        <v>9</v>
      </c>
      <c r="J195" s="242" t="s">
        <v>10</v>
      </c>
      <c r="K195" s="171" t="s">
        <v>62</v>
      </c>
    </row>
    <row r="196" spans="1:11" ht="15.75" customHeight="1" thickBot="1">
      <c r="A196" s="8" t="s">
        <v>12</v>
      </c>
      <c r="B196" s="15"/>
      <c r="C196" s="69" t="s">
        <v>13</v>
      </c>
      <c r="D196" s="48" t="s">
        <v>14</v>
      </c>
      <c r="E196" s="69" t="s">
        <v>14</v>
      </c>
      <c r="F196" s="32"/>
      <c r="G196" s="32"/>
      <c r="H196" s="32"/>
      <c r="I196" s="31" t="s">
        <v>125</v>
      </c>
      <c r="J196" s="30"/>
      <c r="K196" s="243" t="s">
        <v>63</v>
      </c>
    </row>
    <row r="197" spans="1:11" ht="15.75" customHeight="1" thickBot="1">
      <c r="A197" s="8"/>
      <c r="B197" s="15"/>
      <c r="C197" s="69"/>
      <c r="D197" s="360" t="s">
        <v>16</v>
      </c>
      <c r="E197" s="298" t="s">
        <v>17</v>
      </c>
      <c r="F197" s="128" t="s">
        <v>18</v>
      </c>
      <c r="G197" s="126" t="s">
        <v>19</v>
      </c>
      <c r="H197" s="127" t="s">
        <v>20</v>
      </c>
      <c r="I197" s="126" t="s">
        <v>21</v>
      </c>
      <c r="J197" s="125" t="s">
        <v>22</v>
      </c>
      <c r="K197" s="243"/>
    </row>
    <row r="198" spans="1:11" ht="15" customHeight="1">
      <c r="A198" s="5"/>
      <c r="B198" s="143" t="s">
        <v>23</v>
      </c>
      <c r="C198" s="144"/>
      <c r="D198" s="299"/>
      <c r="E198" s="247"/>
      <c r="F198" s="168"/>
      <c r="G198" s="145"/>
      <c r="H198" s="168"/>
      <c r="I198" s="145"/>
      <c r="J198" s="168"/>
      <c r="K198" s="130"/>
    </row>
    <row r="199" spans="1:11" s="49" customFormat="1" ht="26.25" customHeight="1">
      <c r="A199" s="23" t="s">
        <v>465</v>
      </c>
      <c r="B199" s="25"/>
      <c r="C199" s="89" t="s">
        <v>335</v>
      </c>
      <c r="D199" s="76"/>
      <c r="E199" s="77"/>
      <c r="F199" s="78">
        <v>3.0465520958083832</v>
      </c>
      <c r="G199" s="46">
        <v>6.11445868263473</v>
      </c>
      <c r="H199" s="78">
        <v>19.468122155688622</v>
      </c>
      <c r="I199" s="46">
        <v>145.06047904191615</v>
      </c>
      <c r="J199" s="78"/>
      <c r="K199" s="50" t="s">
        <v>470</v>
      </c>
    </row>
    <row r="200" spans="1:11" s="49" customFormat="1" ht="15" customHeight="1">
      <c r="A200" s="17"/>
      <c r="B200" s="15" t="s">
        <v>471</v>
      </c>
      <c r="C200" s="89"/>
      <c r="D200" s="76">
        <v>17.5</v>
      </c>
      <c r="E200" s="77">
        <v>17.5</v>
      </c>
      <c r="F200" s="78"/>
      <c r="G200" s="46"/>
      <c r="H200" s="78"/>
      <c r="I200" s="46"/>
      <c r="J200" s="78"/>
      <c r="K200" s="50"/>
    </row>
    <row r="201" spans="1:11" s="49" customFormat="1" ht="15" customHeight="1">
      <c r="A201" s="17"/>
      <c r="B201" s="25" t="s">
        <v>27</v>
      </c>
      <c r="C201" s="89"/>
      <c r="D201" s="76">
        <v>70</v>
      </c>
      <c r="E201" s="77">
        <v>70</v>
      </c>
      <c r="F201" s="78"/>
      <c r="G201" s="46"/>
      <c r="H201" s="78"/>
      <c r="I201" s="46"/>
      <c r="J201" s="78"/>
      <c r="K201" s="50"/>
    </row>
    <row r="202" spans="1:11" s="49" customFormat="1" ht="15" customHeight="1">
      <c r="A202" s="17"/>
      <c r="B202" s="25" t="s">
        <v>28</v>
      </c>
      <c r="C202" s="89"/>
      <c r="D202" s="76">
        <v>53</v>
      </c>
      <c r="E202" s="77">
        <v>53</v>
      </c>
      <c r="F202" s="78"/>
      <c r="G202" s="46"/>
      <c r="H202" s="78"/>
      <c r="I202" s="46"/>
      <c r="J202" s="78"/>
      <c r="K202" s="50"/>
    </row>
    <row r="203" spans="1:11" s="49" customFormat="1" ht="15" customHeight="1">
      <c r="A203" s="17"/>
      <c r="B203" s="25" t="s">
        <v>29</v>
      </c>
      <c r="C203" s="89"/>
      <c r="D203" s="76">
        <v>2</v>
      </c>
      <c r="E203" s="77">
        <v>2</v>
      </c>
      <c r="F203" s="78"/>
      <c r="G203" s="46"/>
      <c r="H203" s="78"/>
      <c r="I203" s="46"/>
      <c r="J203" s="78"/>
      <c r="K203" s="50"/>
    </row>
    <row r="204" spans="1:11" s="49" customFormat="1" ht="15" customHeight="1">
      <c r="A204" s="17"/>
      <c r="B204" s="25" t="s">
        <v>215</v>
      </c>
      <c r="C204" s="89"/>
      <c r="D204" s="76">
        <v>0.4</v>
      </c>
      <c r="E204" s="77">
        <v>0.4</v>
      </c>
      <c r="F204" s="78"/>
      <c r="G204" s="46"/>
      <c r="H204" s="78"/>
      <c r="I204" s="46"/>
      <c r="J204" s="78"/>
      <c r="K204" s="50"/>
    </row>
    <row r="205" spans="1:11" s="49" customFormat="1" ht="23.25" customHeight="1">
      <c r="A205" s="17"/>
      <c r="B205" s="25" t="s">
        <v>31</v>
      </c>
      <c r="C205" s="89"/>
      <c r="D205" s="76">
        <v>3</v>
      </c>
      <c r="E205" s="77">
        <v>3</v>
      </c>
      <c r="F205" s="78"/>
      <c r="G205" s="46"/>
      <c r="H205" s="78"/>
      <c r="I205" s="46"/>
      <c r="J205" s="78"/>
      <c r="K205" s="50"/>
    </row>
    <row r="206" spans="1:11" ht="23.25" customHeight="1">
      <c r="A206" s="17" t="s">
        <v>452</v>
      </c>
      <c r="B206" s="41"/>
      <c r="C206" s="77" t="s">
        <v>313</v>
      </c>
      <c r="D206" s="195"/>
      <c r="E206" s="196"/>
      <c r="F206" s="78">
        <v>3.0325232901236614</v>
      </c>
      <c r="G206" s="46">
        <v>2.3958740841428243</v>
      </c>
      <c r="H206" s="78">
        <v>10.482708219155825</v>
      </c>
      <c r="I206" s="46">
        <v>75.76195432928796</v>
      </c>
      <c r="J206" s="78">
        <v>1.38</v>
      </c>
      <c r="K206" s="50" t="s">
        <v>198</v>
      </c>
    </row>
    <row r="207" spans="1:11" ht="15" customHeight="1">
      <c r="A207" s="17"/>
      <c r="B207" s="15" t="s">
        <v>248</v>
      </c>
      <c r="C207" s="89"/>
      <c r="D207" s="76">
        <v>0.45</v>
      </c>
      <c r="E207" s="77">
        <v>0.45</v>
      </c>
      <c r="F207" s="78"/>
      <c r="G207" s="46"/>
      <c r="H207" s="78"/>
      <c r="I207" s="46"/>
      <c r="J207" s="78"/>
      <c r="K207" s="1"/>
    </row>
    <row r="208" spans="1:11" ht="15" customHeight="1">
      <c r="A208" s="17"/>
      <c r="B208" s="41" t="s">
        <v>29</v>
      </c>
      <c r="C208" s="89"/>
      <c r="D208" s="76">
        <v>6</v>
      </c>
      <c r="E208" s="77">
        <v>6</v>
      </c>
      <c r="F208" s="78"/>
      <c r="G208" s="46"/>
      <c r="H208" s="78"/>
      <c r="I208" s="46"/>
      <c r="J208" s="78"/>
      <c r="K208" s="1"/>
    </row>
    <row r="209" spans="1:11" ht="15" customHeight="1">
      <c r="A209" s="17"/>
      <c r="B209" s="41" t="s">
        <v>27</v>
      </c>
      <c r="C209" s="89"/>
      <c r="D209" s="76">
        <v>92</v>
      </c>
      <c r="E209" s="77">
        <v>90</v>
      </c>
      <c r="F209" s="78"/>
      <c r="G209" s="46"/>
      <c r="H209" s="78"/>
      <c r="I209" s="46"/>
      <c r="J209" s="78"/>
      <c r="K209" s="1"/>
    </row>
    <row r="210" spans="1:11" ht="15" customHeight="1">
      <c r="A210" s="17"/>
      <c r="B210" s="41" t="s">
        <v>28</v>
      </c>
      <c r="C210" s="89"/>
      <c r="D210" s="76">
        <v>90</v>
      </c>
      <c r="E210" s="77">
        <v>90</v>
      </c>
      <c r="F210" s="78"/>
      <c r="G210" s="46"/>
      <c r="H210" s="78"/>
      <c r="I210" s="46"/>
      <c r="J210" s="78"/>
      <c r="K210" s="1"/>
    </row>
    <row r="211" spans="1:11" ht="30" customHeight="1">
      <c r="A211" s="8" t="s">
        <v>34</v>
      </c>
      <c r="B211" s="15"/>
      <c r="C211" s="60" t="s">
        <v>126</v>
      </c>
      <c r="D211" s="61"/>
      <c r="E211" s="62"/>
      <c r="F211" s="53">
        <v>1.915</v>
      </c>
      <c r="G211" s="13">
        <v>4.3549999999999995</v>
      </c>
      <c r="H211" s="12">
        <v>12.920000000000002</v>
      </c>
      <c r="I211" s="13">
        <v>98.500000000000014</v>
      </c>
      <c r="J211" s="51"/>
      <c r="K211" s="50" t="s">
        <v>432</v>
      </c>
    </row>
    <row r="212" spans="1:11" ht="15" customHeight="1">
      <c r="A212" s="8"/>
      <c r="B212" s="15" t="s">
        <v>36</v>
      </c>
      <c r="C212" s="69"/>
      <c r="D212" s="151">
        <v>25</v>
      </c>
      <c r="E212" s="19">
        <v>25</v>
      </c>
      <c r="F212" s="151"/>
      <c r="G212" s="19"/>
      <c r="H212" s="51"/>
      <c r="I212" s="19"/>
      <c r="J212" s="51"/>
      <c r="K212" s="1"/>
    </row>
    <row r="213" spans="1:11" ht="15" customHeight="1" thickBot="1">
      <c r="A213" s="8"/>
      <c r="B213" s="15" t="s">
        <v>31</v>
      </c>
      <c r="C213" s="69"/>
      <c r="D213" s="151">
        <v>5</v>
      </c>
      <c r="E213" s="19">
        <v>5</v>
      </c>
      <c r="F213" s="151" t="s">
        <v>3</v>
      </c>
      <c r="G213" s="177"/>
      <c r="H213" s="51"/>
      <c r="I213" s="177"/>
      <c r="J213" s="51"/>
      <c r="K213" s="1"/>
    </row>
    <row r="214" spans="1:11" ht="15.75" customHeight="1" thickBot="1">
      <c r="A214" s="27" t="s">
        <v>37</v>
      </c>
      <c r="B214" s="160"/>
      <c r="C214" s="81">
        <v>359</v>
      </c>
      <c r="D214" s="249"/>
      <c r="E214" s="245"/>
      <c r="F214" s="84">
        <f>F199+F206+F211</f>
        <v>7.994075385932045</v>
      </c>
      <c r="G214" s="84">
        <f t="shared" ref="G214:J214" si="7">G199+G206+G211</f>
        <v>12.865332766777556</v>
      </c>
      <c r="H214" s="84">
        <f t="shared" si="7"/>
        <v>42.870830374844445</v>
      </c>
      <c r="I214" s="84">
        <f>I199+I206+I211</f>
        <v>319.32243337120411</v>
      </c>
      <c r="J214" s="84">
        <f t="shared" si="7"/>
        <v>1.38</v>
      </c>
      <c r="K214" s="142"/>
    </row>
    <row r="215" spans="1:11" ht="15" customHeight="1">
      <c r="A215" s="8"/>
      <c r="B215" s="26" t="s">
        <v>38</v>
      </c>
      <c r="C215" s="144"/>
      <c r="D215" s="51"/>
      <c r="E215" s="19"/>
      <c r="F215" s="127"/>
      <c r="G215" s="13"/>
      <c r="H215" s="127"/>
      <c r="I215" s="13"/>
      <c r="J215" s="168"/>
      <c r="K215" s="1"/>
    </row>
    <row r="216" spans="1:11" ht="17.25" customHeight="1">
      <c r="A216" s="17" t="s">
        <v>158</v>
      </c>
      <c r="B216" s="41"/>
      <c r="C216" s="77">
        <v>150</v>
      </c>
      <c r="D216" s="76"/>
      <c r="E216" s="77"/>
      <c r="F216" s="78">
        <v>2.1</v>
      </c>
      <c r="G216" s="46">
        <v>2.2999999999999998</v>
      </c>
      <c r="H216" s="78">
        <v>10.5</v>
      </c>
      <c r="I216" s="46">
        <v>72.5</v>
      </c>
      <c r="J216" s="78">
        <v>0.45</v>
      </c>
      <c r="K216" s="56" t="s">
        <v>142</v>
      </c>
    </row>
    <row r="217" spans="1:11" ht="48" customHeight="1" thickBot="1">
      <c r="A217" s="15" t="s">
        <v>383</v>
      </c>
      <c r="B217" s="15" t="s">
        <v>167</v>
      </c>
      <c r="C217" s="77"/>
      <c r="D217" s="76">
        <v>155</v>
      </c>
      <c r="E217" s="77">
        <v>150</v>
      </c>
      <c r="F217" s="78"/>
      <c r="G217" s="46"/>
      <c r="H217" s="78"/>
      <c r="I217" s="46"/>
      <c r="J217" s="78"/>
      <c r="K217" s="1"/>
    </row>
    <row r="218" spans="1:11" s="86" customFormat="1" ht="15.75" customHeight="1" thickBot="1">
      <c r="A218" s="27" t="s">
        <v>37</v>
      </c>
      <c r="B218" s="80"/>
      <c r="C218" s="81">
        <v>150</v>
      </c>
      <c r="D218" s="304"/>
      <c r="E218" s="361"/>
      <c r="F218" s="102">
        <f>F216</f>
        <v>2.1</v>
      </c>
      <c r="G218" s="84"/>
      <c r="H218" s="102">
        <f t="shared" ref="H218:J218" si="8">H216</f>
        <v>10.5</v>
      </c>
      <c r="I218" s="84">
        <f t="shared" si="8"/>
        <v>72.5</v>
      </c>
      <c r="J218" s="102">
        <f t="shared" si="8"/>
        <v>0.45</v>
      </c>
      <c r="K218" s="85"/>
    </row>
    <row r="219" spans="1:11" ht="15" customHeight="1">
      <c r="A219" s="5"/>
      <c r="B219" s="143" t="s">
        <v>40</v>
      </c>
      <c r="C219" s="144"/>
      <c r="D219" s="299"/>
      <c r="E219" s="252"/>
      <c r="F219" s="127"/>
      <c r="G219" s="126"/>
      <c r="H219" s="127"/>
      <c r="I219" s="126"/>
      <c r="J219" s="168"/>
      <c r="K219" s="333"/>
    </row>
    <row r="220" spans="1:11" ht="30.75" customHeight="1">
      <c r="A220" s="8" t="s">
        <v>347</v>
      </c>
      <c r="B220" s="15"/>
      <c r="C220" s="19">
        <v>30</v>
      </c>
      <c r="D220" s="12"/>
      <c r="E220" s="13"/>
      <c r="F220" s="12">
        <v>0.43</v>
      </c>
      <c r="G220" s="13">
        <v>1.5</v>
      </c>
      <c r="H220" s="12">
        <v>2.7</v>
      </c>
      <c r="I220" s="13">
        <v>26.2</v>
      </c>
      <c r="J220" s="12">
        <v>5.13</v>
      </c>
      <c r="K220" s="107" t="s">
        <v>348</v>
      </c>
    </row>
    <row r="221" spans="1:11" ht="17.25" customHeight="1">
      <c r="A221" s="15"/>
      <c r="B221" s="15" t="s">
        <v>214</v>
      </c>
      <c r="C221" s="19"/>
      <c r="D221" s="12">
        <v>30</v>
      </c>
      <c r="E221" s="13">
        <v>24</v>
      </c>
      <c r="F221" s="12"/>
      <c r="G221" s="13"/>
      <c r="H221" s="12"/>
      <c r="I221" s="13"/>
      <c r="J221" s="12"/>
      <c r="K221" s="108"/>
    </row>
    <row r="222" spans="1:11" ht="17.25" customHeight="1">
      <c r="A222" s="15"/>
      <c r="B222" s="15" t="s">
        <v>77</v>
      </c>
      <c r="C222" s="19"/>
      <c r="D222" s="12">
        <v>3.75</v>
      </c>
      <c r="E222" s="13">
        <v>3</v>
      </c>
      <c r="F222" s="12"/>
      <c r="G222" s="13"/>
      <c r="H222" s="12"/>
      <c r="I222" s="13"/>
      <c r="J222" s="12"/>
      <c r="K222" s="108"/>
    </row>
    <row r="223" spans="1:11" ht="17.25" customHeight="1">
      <c r="A223" s="15"/>
      <c r="B223" s="15" t="s">
        <v>130</v>
      </c>
      <c r="C223" s="19"/>
      <c r="D223" s="12">
        <v>1.5</v>
      </c>
      <c r="E223" s="13">
        <v>1.5</v>
      </c>
      <c r="F223" s="12"/>
      <c r="G223" s="13"/>
      <c r="H223" s="12"/>
      <c r="I223" s="13"/>
      <c r="J223" s="12"/>
      <c r="K223" s="108"/>
    </row>
    <row r="224" spans="1:11" ht="17.25" customHeight="1">
      <c r="A224" s="15"/>
      <c r="B224" s="15" t="s">
        <v>29</v>
      </c>
      <c r="C224" s="19"/>
      <c r="D224" s="12">
        <v>1.5</v>
      </c>
      <c r="E224" s="13">
        <v>1.5</v>
      </c>
      <c r="F224" s="12"/>
      <c r="G224" s="13"/>
      <c r="H224" s="12"/>
      <c r="I224" s="13"/>
      <c r="J224" s="12"/>
      <c r="K224" s="108"/>
    </row>
    <row r="225" spans="1:11" ht="17.25" customHeight="1">
      <c r="A225" s="15"/>
      <c r="B225" s="15" t="s">
        <v>215</v>
      </c>
      <c r="C225" s="19"/>
      <c r="D225" s="12">
        <v>0.15</v>
      </c>
      <c r="E225" s="13">
        <v>0.15</v>
      </c>
      <c r="F225" s="12"/>
      <c r="G225" s="13"/>
      <c r="H225" s="12"/>
      <c r="I225" s="13"/>
      <c r="J225" s="12"/>
      <c r="K225" s="108"/>
    </row>
    <row r="226" spans="1:11" ht="60.75" customHeight="1">
      <c r="A226" s="8" t="s">
        <v>289</v>
      </c>
      <c r="B226" s="18"/>
      <c r="C226" s="103" t="s">
        <v>129</v>
      </c>
      <c r="D226" s="362"/>
      <c r="E226" s="205"/>
      <c r="F226" s="14">
        <v>2.8588779396650801</v>
      </c>
      <c r="G226" s="104">
        <v>4.8802007133788745</v>
      </c>
      <c r="H226" s="14">
        <v>15.754646031074287</v>
      </c>
      <c r="I226" s="104">
        <v>157.89130040505378</v>
      </c>
      <c r="J226" s="14">
        <v>5.18</v>
      </c>
      <c r="K226" s="363" t="s">
        <v>143</v>
      </c>
    </row>
    <row r="227" spans="1:11" ht="23.25" customHeight="1">
      <c r="A227" s="8"/>
      <c r="B227" s="18" t="s">
        <v>218</v>
      </c>
      <c r="C227" s="205"/>
      <c r="D227" s="364">
        <v>9</v>
      </c>
      <c r="E227" s="103">
        <v>9</v>
      </c>
      <c r="F227" s="14"/>
      <c r="G227" s="104"/>
      <c r="H227" s="14"/>
      <c r="I227" s="104"/>
      <c r="J227" s="14"/>
      <c r="K227" s="363"/>
    </row>
    <row r="228" spans="1:11" ht="15" customHeight="1">
      <c r="A228" s="8"/>
      <c r="B228" s="18" t="s">
        <v>134</v>
      </c>
      <c r="C228" s="205"/>
      <c r="D228" s="364">
        <v>60</v>
      </c>
      <c r="E228" s="103">
        <v>45</v>
      </c>
      <c r="F228" s="14"/>
      <c r="G228" s="104"/>
      <c r="H228" s="14"/>
      <c r="I228" s="104"/>
      <c r="J228" s="14"/>
      <c r="K228" s="363"/>
    </row>
    <row r="229" spans="1:11" ht="15" customHeight="1">
      <c r="A229" s="8"/>
      <c r="B229" s="18" t="s">
        <v>46</v>
      </c>
      <c r="C229" s="205"/>
      <c r="D229" s="364">
        <v>7.5</v>
      </c>
      <c r="E229" s="103">
        <v>6</v>
      </c>
      <c r="F229" s="14"/>
      <c r="G229" s="104"/>
      <c r="H229" s="14"/>
      <c r="I229" s="104"/>
      <c r="J229" s="14"/>
      <c r="K229" s="363"/>
    </row>
    <row r="230" spans="1:11" ht="15" customHeight="1">
      <c r="A230" s="8"/>
      <c r="B230" s="18" t="s">
        <v>41</v>
      </c>
      <c r="C230" s="205"/>
      <c r="D230" s="364">
        <v>7.14</v>
      </c>
      <c r="E230" s="103">
        <v>6</v>
      </c>
      <c r="F230" s="14"/>
      <c r="G230" s="104"/>
      <c r="H230" s="14"/>
      <c r="I230" s="104"/>
      <c r="J230" s="14"/>
      <c r="K230" s="363"/>
    </row>
    <row r="231" spans="1:11" ht="15" customHeight="1">
      <c r="A231" s="8"/>
      <c r="B231" s="18" t="s">
        <v>47</v>
      </c>
      <c r="C231" s="205"/>
      <c r="D231" s="362">
        <v>1.5</v>
      </c>
      <c r="E231" s="103">
        <v>1.5</v>
      </c>
      <c r="F231" s="14"/>
      <c r="G231" s="104"/>
      <c r="H231" s="14"/>
      <c r="I231" s="104"/>
      <c r="J231" s="14"/>
      <c r="K231" s="363"/>
    </row>
    <row r="232" spans="1:11" ht="15" customHeight="1">
      <c r="A232" s="8"/>
      <c r="B232" s="18" t="s">
        <v>215</v>
      </c>
      <c r="C232" s="205"/>
      <c r="D232" s="206">
        <v>1</v>
      </c>
      <c r="E232" s="207">
        <v>1</v>
      </c>
      <c r="F232" s="14"/>
      <c r="G232" s="104"/>
      <c r="H232" s="14"/>
      <c r="I232" s="104"/>
      <c r="J232" s="14"/>
      <c r="K232" s="363"/>
    </row>
    <row r="233" spans="1:11" ht="15" customHeight="1">
      <c r="A233" s="8"/>
      <c r="B233" s="18" t="s">
        <v>149</v>
      </c>
      <c r="C233" s="205"/>
      <c r="D233" s="206">
        <v>105</v>
      </c>
      <c r="E233" s="207">
        <v>105</v>
      </c>
      <c r="F233" s="14"/>
      <c r="G233" s="104"/>
      <c r="H233" s="14"/>
      <c r="I233" s="104"/>
      <c r="J233" s="14"/>
      <c r="K233" s="363"/>
    </row>
    <row r="234" spans="1:11" ht="15" customHeight="1">
      <c r="A234" s="8"/>
      <c r="B234" s="18" t="s">
        <v>259</v>
      </c>
      <c r="C234" s="205"/>
      <c r="D234" s="14">
        <v>24.3</v>
      </c>
      <c r="E234" s="207">
        <v>23</v>
      </c>
      <c r="F234" s="14"/>
      <c r="G234" s="104"/>
      <c r="H234" s="14"/>
      <c r="I234" s="104"/>
      <c r="J234" s="14"/>
      <c r="K234" s="363"/>
    </row>
    <row r="235" spans="1:11" ht="15" customHeight="1">
      <c r="A235" s="8"/>
      <c r="B235" s="18" t="s">
        <v>185</v>
      </c>
      <c r="C235" s="205"/>
      <c r="D235" s="206"/>
      <c r="E235" s="207">
        <v>10</v>
      </c>
      <c r="F235" s="14"/>
      <c r="G235" s="104"/>
      <c r="H235" s="14"/>
      <c r="I235" s="104"/>
      <c r="J235" s="14"/>
      <c r="K235" s="363"/>
    </row>
    <row r="236" spans="1:11" ht="34.5" customHeight="1">
      <c r="A236" s="8" t="s">
        <v>285</v>
      </c>
      <c r="B236" s="15"/>
      <c r="C236" s="19">
        <v>60</v>
      </c>
      <c r="D236" s="12"/>
      <c r="E236" s="13"/>
      <c r="F236" s="12">
        <v>6.1714285714285708</v>
      </c>
      <c r="G236" s="13">
        <v>4.5894736842105264</v>
      </c>
      <c r="H236" s="12">
        <v>4.8481203007518792</v>
      </c>
      <c r="I236" s="13">
        <v>55.338345864661655</v>
      </c>
      <c r="J236" s="12">
        <v>0.31</v>
      </c>
      <c r="K236" s="1" t="s">
        <v>286</v>
      </c>
    </row>
    <row r="237" spans="1:11" ht="15" customHeight="1">
      <c r="A237" s="8"/>
      <c r="B237" s="15" t="s">
        <v>137</v>
      </c>
      <c r="C237" s="19"/>
      <c r="D237" s="12">
        <v>61.2</v>
      </c>
      <c r="E237" s="13">
        <v>45</v>
      </c>
      <c r="F237" s="12"/>
      <c r="G237" s="13"/>
      <c r="H237" s="12"/>
      <c r="I237" s="13"/>
      <c r="J237" s="12"/>
      <c r="K237" s="1"/>
    </row>
    <row r="238" spans="1:11" ht="15" customHeight="1">
      <c r="A238" s="8"/>
      <c r="B238" s="63" t="s">
        <v>294</v>
      </c>
      <c r="C238" s="19"/>
      <c r="D238" s="12">
        <v>45</v>
      </c>
      <c r="E238" s="13">
        <v>45</v>
      </c>
      <c r="F238" s="12"/>
      <c r="G238" s="13"/>
      <c r="H238" s="12"/>
      <c r="I238" s="13"/>
      <c r="J238" s="12"/>
      <c r="K238" s="1"/>
    </row>
    <row r="239" spans="1:11" ht="15" customHeight="1">
      <c r="A239" s="8"/>
      <c r="B239" s="15" t="s">
        <v>282</v>
      </c>
      <c r="C239" s="19"/>
      <c r="D239" s="12">
        <v>9</v>
      </c>
      <c r="E239" s="13">
        <v>9</v>
      </c>
      <c r="F239" s="12"/>
      <c r="G239" s="13"/>
      <c r="H239" s="12"/>
      <c r="I239" s="13"/>
      <c r="J239" s="12"/>
      <c r="K239" s="1"/>
    </row>
    <row r="240" spans="1:11" ht="15" customHeight="1">
      <c r="A240" s="8"/>
      <c r="B240" s="15" t="s">
        <v>221</v>
      </c>
      <c r="C240" s="19"/>
      <c r="D240" s="12">
        <v>7.2</v>
      </c>
      <c r="E240" s="13">
        <v>6</v>
      </c>
      <c r="F240" s="12"/>
      <c r="G240" s="13"/>
      <c r="H240" s="12"/>
      <c r="I240" s="13"/>
      <c r="J240" s="12"/>
      <c r="K240" s="1"/>
    </row>
    <row r="241" spans="1:11" ht="15" customHeight="1">
      <c r="A241" s="8"/>
      <c r="B241" s="15" t="s">
        <v>56</v>
      </c>
      <c r="C241" s="19"/>
      <c r="D241" s="12">
        <v>2</v>
      </c>
      <c r="E241" s="13">
        <v>2</v>
      </c>
      <c r="F241" s="12"/>
      <c r="G241" s="13"/>
      <c r="H241" s="12"/>
      <c r="I241" s="13"/>
      <c r="J241" s="12"/>
      <c r="K241" s="1"/>
    </row>
    <row r="242" spans="1:11" ht="15" customHeight="1">
      <c r="A242" s="8"/>
      <c r="B242" s="15" t="s">
        <v>215</v>
      </c>
      <c r="C242" s="19"/>
      <c r="D242" s="12">
        <v>0.1</v>
      </c>
      <c r="E242" s="13">
        <v>0.1</v>
      </c>
      <c r="F242" s="12"/>
      <c r="G242" s="13"/>
      <c r="H242" s="12"/>
      <c r="I242" s="13"/>
      <c r="J242" s="12"/>
      <c r="K242" s="1"/>
    </row>
    <row r="243" spans="1:11" ht="15" customHeight="1">
      <c r="A243" s="8"/>
      <c r="B243" s="15" t="s">
        <v>136</v>
      </c>
      <c r="C243" s="19"/>
      <c r="D243" s="12">
        <v>9</v>
      </c>
      <c r="E243" s="13">
        <v>9</v>
      </c>
      <c r="F243" s="12"/>
      <c r="G243" s="13"/>
      <c r="H243" s="12"/>
      <c r="I243" s="13"/>
      <c r="J243" s="12"/>
      <c r="K243" s="1"/>
    </row>
    <row r="244" spans="1:11" ht="31.5" customHeight="1">
      <c r="A244" s="8" t="s">
        <v>239</v>
      </c>
      <c r="B244" s="15"/>
      <c r="C244" s="19">
        <v>120</v>
      </c>
      <c r="D244" s="12"/>
      <c r="E244" s="13"/>
      <c r="F244" s="12">
        <v>3.5011046845259384</v>
      </c>
      <c r="G244" s="13">
        <v>5.7004164972181961</v>
      </c>
      <c r="H244" s="12">
        <v>26.754609226609166</v>
      </c>
      <c r="I244" s="13">
        <v>173.02115724255006</v>
      </c>
      <c r="J244" s="12">
        <v>30.85</v>
      </c>
      <c r="K244" s="1" t="s">
        <v>237</v>
      </c>
    </row>
    <row r="245" spans="1:11" ht="15" customHeight="1">
      <c r="A245" s="8"/>
      <c r="B245" s="15" t="s">
        <v>45</v>
      </c>
      <c r="C245" s="19"/>
      <c r="D245" s="12">
        <v>146.30000000000001</v>
      </c>
      <c r="E245" s="13">
        <v>110</v>
      </c>
      <c r="F245" s="12"/>
      <c r="G245" s="13"/>
      <c r="H245" s="12"/>
      <c r="I245" s="13"/>
      <c r="J245" s="12"/>
      <c r="K245" s="1"/>
    </row>
    <row r="246" spans="1:11" ht="15" customHeight="1">
      <c r="A246" s="8"/>
      <c r="B246" s="15" t="s">
        <v>130</v>
      </c>
      <c r="C246" s="19"/>
      <c r="D246" s="12">
        <v>4.5</v>
      </c>
      <c r="E246" s="13">
        <v>4.5</v>
      </c>
      <c r="F246" s="12"/>
      <c r="G246" s="13"/>
      <c r="H246" s="12"/>
      <c r="I246" s="13"/>
      <c r="J246" s="12"/>
      <c r="K246" s="1"/>
    </row>
    <row r="247" spans="1:11" ht="15" customHeight="1">
      <c r="A247" s="8"/>
      <c r="B247" s="15" t="s">
        <v>41</v>
      </c>
      <c r="C247" s="19"/>
      <c r="D247" s="12">
        <v>7.2</v>
      </c>
      <c r="E247" s="13">
        <v>6</v>
      </c>
      <c r="F247" s="12"/>
      <c r="G247" s="13"/>
      <c r="H247" s="12"/>
      <c r="I247" s="13"/>
      <c r="J247" s="12"/>
      <c r="K247" s="1"/>
    </row>
    <row r="248" spans="1:11" ht="15" customHeight="1">
      <c r="A248" s="8"/>
      <c r="B248" s="15" t="s">
        <v>46</v>
      </c>
      <c r="C248" s="19"/>
      <c r="D248" s="12">
        <v>10.63</v>
      </c>
      <c r="E248" s="13">
        <v>8.5</v>
      </c>
      <c r="F248" s="12"/>
      <c r="G248" s="13"/>
      <c r="H248" s="12"/>
      <c r="I248" s="13"/>
      <c r="J248" s="12"/>
      <c r="K248" s="1"/>
    </row>
    <row r="249" spans="1:11" ht="15" customHeight="1">
      <c r="A249" s="8"/>
      <c r="B249" s="18" t="s">
        <v>215</v>
      </c>
      <c r="C249" s="19"/>
      <c r="D249" s="12">
        <v>0.34</v>
      </c>
      <c r="E249" s="13">
        <v>0.34</v>
      </c>
      <c r="F249" s="12"/>
      <c r="G249" s="13"/>
      <c r="H249" s="12"/>
      <c r="I249" s="13"/>
      <c r="J249" s="12"/>
      <c r="K249" s="1"/>
    </row>
    <row r="250" spans="1:11" ht="15.75" customHeight="1">
      <c r="A250" s="8"/>
      <c r="B250" s="88" t="s">
        <v>238</v>
      </c>
      <c r="C250" s="19"/>
      <c r="D250" s="47"/>
      <c r="E250" s="198">
        <v>20</v>
      </c>
      <c r="F250" s="12"/>
      <c r="G250" s="46"/>
      <c r="H250" s="12"/>
      <c r="I250" s="13"/>
      <c r="J250" s="47"/>
      <c r="K250" s="1"/>
    </row>
    <row r="251" spans="1:11" ht="15" customHeight="1">
      <c r="A251" s="40"/>
      <c r="B251" s="15" t="s">
        <v>80</v>
      </c>
      <c r="C251" s="228"/>
      <c r="D251" s="12">
        <v>5</v>
      </c>
      <c r="E251" s="13">
        <v>5</v>
      </c>
      <c r="F251" s="53"/>
      <c r="G251" s="46"/>
      <c r="H251" s="12"/>
      <c r="I251" s="13"/>
      <c r="J251" s="47"/>
      <c r="K251" s="201"/>
    </row>
    <row r="252" spans="1:11" ht="15" customHeight="1">
      <c r="A252" s="40"/>
      <c r="B252" s="15" t="s">
        <v>52</v>
      </c>
      <c r="C252" s="228"/>
      <c r="D252" s="12">
        <v>1.5</v>
      </c>
      <c r="E252" s="13">
        <v>1.5</v>
      </c>
      <c r="F252" s="47"/>
      <c r="G252" s="198"/>
      <c r="H252" s="47"/>
      <c r="I252" s="198"/>
      <c r="J252" s="47"/>
      <c r="K252" s="201"/>
    </row>
    <row r="253" spans="1:11" ht="15" customHeight="1">
      <c r="A253" s="40"/>
      <c r="B253" s="18" t="s">
        <v>64</v>
      </c>
      <c r="C253" s="228"/>
      <c r="D253" s="12">
        <v>15</v>
      </c>
      <c r="E253" s="13">
        <v>15</v>
      </c>
      <c r="F253" s="47"/>
      <c r="G253" s="284"/>
      <c r="H253" s="47"/>
      <c r="I253" s="198"/>
      <c r="J253" s="47"/>
      <c r="K253" s="201"/>
    </row>
    <row r="254" spans="1:11" ht="15" customHeight="1">
      <c r="A254" s="40"/>
      <c r="B254" s="15" t="s">
        <v>215</v>
      </c>
      <c r="C254" s="228"/>
      <c r="D254" s="12">
        <v>0.16</v>
      </c>
      <c r="E254" s="13">
        <v>0.16</v>
      </c>
      <c r="F254" s="47"/>
      <c r="G254" s="284"/>
      <c r="H254" s="47"/>
      <c r="I254" s="198"/>
      <c r="J254" s="47"/>
      <c r="K254" s="201"/>
    </row>
    <row r="255" spans="1:11" ht="33" customHeight="1">
      <c r="A255" s="8" t="s">
        <v>375</v>
      </c>
      <c r="B255" s="15"/>
      <c r="C255" s="19" t="s">
        <v>169</v>
      </c>
      <c r="D255" s="51"/>
      <c r="E255" s="19"/>
      <c r="F255" s="12">
        <v>0.18</v>
      </c>
      <c r="G255" s="13">
        <v>8.3000000000000004E-2</v>
      </c>
      <c r="H255" s="12">
        <v>14</v>
      </c>
      <c r="I255" s="13">
        <v>70.7</v>
      </c>
      <c r="J255" s="12">
        <v>36.6</v>
      </c>
      <c r="K255" s="50" t="s">
        <v>376</v>
      </c>
    </row>
    <row r="256" spans="1:11" ht="15" customHeight="1">
      <c r="A256" s="8"/>
      <c r="B256" s="15" t="s">
        <v>377</v>
      </c>
      <c r="C256" s="19"/>
      <c r="D256" s="51">
        <v>15.3</v>
      </c>
      <c r="E256" s="19">
        <v>15</v>
      </c>
      <c r="F256" s="51"/>
      <c r="G256" s="19"/>
      <c r="H256" s="51"/>
      <c r="I256" s="19"/>
      <c r="J256" s="51"/>
      <c r="K256" s="50"/>
    </row>
    <row r="257" spans="1:11" ht="15" customHeight="1">
      <c r="A257" s="8"/>
      <c r="B257" s="15" t="s">
        <v>59</v>
      </c>
      <c r="C257" s="19"/>
      <c r="D257" s="51">
        <v>5</v>
      </c>
      <c r="E257" s="19">
        <v>5</v>
      </c>
      <c r="F257" s="51"/>
      <c r="G257" s="19"/>
      <c r="H257" s="51"/>
      <c r="I257" s="19"/>
      <c r="J257" s="51"/>
      <c r="K257" s="50"/>
    </row>
    <row r="258" spans="1:11" ht="15" customHeight="1">
      <c r="A258" s="8"/>
      <c r="B258" s="15" t="s">
        <v>64</v>
      </c>
      <c r="C258" s="19"/>
      <c r="D258" s="51">
        <v>150</v>
      </c>
      <c r="E258" s="19">
        <v>150</v>
      </c>
      <c r="F258" s="51"/>
      <c r="G258" s="19"/>
      <c r="H258" s="51"/>
      <c r="I258" s="19"/>
      <c r="J258" s="51"/>
      <c r="K258" s="50"/>
    </row>
    <row r="259" spans="1:11" ht="36.75" customHeight="1" thickBot="1">
      <c r="A259" s="8" t="s">
        <v>249</v>
      </c>
      <c r="B259" s="15"/>
      <c r="C259" s="19">
        <v>30</v>
      </c>
      <c r="D259" s="51">
        <v>30</v>
      </c>
      <c r="E259" s="19">
        <v>30</v>
      </c>
      <c r="F259" s="12">
        <v>1.9819819819819819</v>
      </c>
      <c r="G259" s="33">
        <v>0.36036036036036034</v>
      </c>
      <c r="H259" s="12">
        <v>11.891891891891891</v>
      </c>
      <c r="I259" s="33">
        <v>59.45945945945946</v>
      </c>
      <c r="J259" s="51"/>
      <c r="K259" s="157" t="s">
        <v>201</v>
      </c>
    </row>
    <row r="260" spans="1:11" ht="15.75" customHeight="1" thickBot="1">
      <c r="A260" s="27" t="s">
        <v>37</v>
      </c>
      <c r="B260" s="160"/>
      <c r="C260" s="81">
        <v>555</v>
      </c>
      <c r="D260" s="249"/>
      <c r="E260" s="245"/>
      <c r="F260" s="102">
        <f>F220+F226+F236+F244+F255+F259</f>
        <v>15.123393177601571</v>
      </c>
      <c r="G260" s="84">
        <f t="shared" ref="G260:J260" si="9">G220+G226+G236+G244+G255+G259</f>
        <v>17.113451255167956</v>
      </c>
      <c r="H260" s="102">
        <f t="shared" si="9"/>
        <v>75.949267450327213</v>
      </c>
      <c r="I260" s="84">
        <f>I220+I226+I236+I244+I255+I259</f>
        <v>542.61026297172486</v>
      </c>
      <c r="J260" s="102">
        <f t="shared" si="9"/>
        <v>78.069999999999993</v>
      </c>
      <c r="K260" s="142"/>
    </row>
    <row r="261" spans="1:11" ht="21" customHeight="1">
      <c r="A261" s="8"/>
      <c r="B261" s="88" t="s">
        <v>340</v>
      </c>
      <c r="C261" s="19"/>
      <c r="D261" s="51"/>
      <c r="E261" s="19"/>
      <c r="F261" s="51"/>
      <c r="G261" s="144"/>
      <c r="H261" s="51"/>
      <c r="I261" s="144"/>
      <c r="J261" s="51"/>
      <c r="K261" s="1"/>
    </row>
    <row r="262" spans="1:11" ht="32.25" customHeight="1">
      <c r="A262" s="24" t="s">
        <v>411</v>
      </c>
      <c r="B262" s="63"/>
      <c r="C262" s="72">
        <v>50</v>
      </c>
      <c r="D262" s="28"/>
      <c r="E262" s="29"/>
      <c r="F262" s="55">
        <v>5.64</v>
      </c>
      <c r="G262" s="55">
        <v>8.35</v>
      </c>
      <c r="H262" s="29">
        <v>4.5</v>
      </c>
      <c r="I262" s="28">
        <v>110.86</v>
      </c>
      <c r="J262" s="55">
        <v>4.2000000000000003E-2</v>
      </c>
      <c r="K262" s="56" t="s">
        <v>415</v>
      </c>
    </row>
    <row r="263" spans="1:11" ht="15" customHeight="1">
      <c r="A263" s="8"/>
      <c r="B263" s="25" t="s">
        <v>295</v>
      </c>
      <c r="C263" s="19"/>
      <c r="D263" s="12">
        <v>33.9</v>
      </c>
      <c r="E263" s="13">
        <v>32.5</v>
      </c>
      <c r="F263" s="53"/>
      <c r="G263" s="53"/>
      <c r="H263" s="13"/>
      <c r="I263" s="12"/>
      <c r="J263" s="53"/>
      <c r="K263" s="1"/>
    </row>
    <row r="264" spans="1:11" ht="15" customHeight="1">
      <c r="A264" s="8"/>
      <c r="B264" s="15" t="s">
        <v>222</v>
      </c>
      <c r="C264" s="19"/>
      <c r="D264" s="12">
        <v>34.200000000000003</v>
      </c>
      <c r="E264" s="13">
        <v>32.5</v>
      </c>
      <c r="F264" s="53"/>
      <c r="G264" s="53"/>
      <c r="H264" s="13"/>
      <c r="I264" s="12"/>
      <c r="J264" s="53"/>
      <c r="K264" s="1"/>
    </row>
    <row r="265" spans="1:11" ht="15" customHeight="1">
      <c r="A265" s="8"/>
      <c r="B265" s="15" t="s">
        <v>282</v>
      </c>
      <c r="C265" s="19"/>
      <c r="D265" s="12">
        <v>8</v>
      </c>
      <c r="E265" s="13">
        <v>8</v>
      </c>
      <c r="F265" s="53"/>
      <c r="G265" s="53"/>
      <c r="H265" s="13"/>
      <c r="I265" s="12"/>
      <c r="J265" s="53"/>
      <c r="K265" s="1"/>
    </row>
    <row r="266" spans="1:11" ht="15" customHeight="1">
      <c r="A266" s="8"/>
      <c r="B266" s="15" t="s">
        <v>136</v>
      </c>
      <c r="C266" s="19"/>
      <c r="D266" s="12">
        <v>10.35</v>
      </c>
      <c r="E266" s="13">
        <v>10.35</v>
      </c>
      <c r="F266" s="53"/>
      <c r="G266" s="53"/>
      <c r="H266" s="13"/>
      <c r="I266" s="12"/>
      <c r="J266" s="53"/>
      <c r="K266" s="1"/>
    </row>
    <row r="267" spans="1:11" ht="15" customHeight="1">
      <c r="A267" s="8"/>
      <c r="B267" s="15" t="s">
        <v>253</v>
      </c>
      <c r="C267" s="19"/>
      <c r="D267" s="12">
        <v>0.15</v>
      </c>
      <c r="E267" s="13">
        <v>0.15</v>
      </c>
      <c r="F267" s="53"/>
      <c r="G267" s="53"/>
      <c r="H267" s="13"/>
      <c r="I267" s="12"/>
      <c r="J267" s="53"/>
      <c r="K267" s="1"/>
    </row>
    <row r="268" spans="1:11" ht="15" customHeight="1">
      <c r="A268" s="8"/>
      <c r="B268" s="15" t="s">
        <v>180</v>
      </c>
      <c r="C268" s="19"/>
      <c r="D268" s="12">
        <v>6</v>
      </c>
      <c r="E268" s="13">
        <v>5</v>
      </c>
      <c r="F268" s="53"/>
      <c r="G268" s="53"/>
      <c r="H268" s="13"/>
      <c r="I268" s="12"/>
      <c r="J268" s="53"/>
      <c r="K268" s="1"/>
    </row>
    <row r="269" spans="1:11" ht="15" customHeight="1">
      <c r="A269" s="8"/>
      <c r="B269" s="15" t="s">
        <v>130</v>
      </c>
      <c r="C269" s="19"/>
      <c r="D269" s="12">
        <v>0.7</v>
      </c>
      <c r="E269" s="13">
        <v>0.7</v>
      </c>
      <c r="F269" s="53"/>
      <c r="G269" s="53"/>
      <c r="H269" s="13"/>
      <c r="I269" s="12"/>
      <c r="J269" s="53"/>
      <c r="K269" s="1"/>
    </row>
    <row r="270" spans="1:11" ht="15" customHeight="1">
      <c r="A270" s="8"/>
      <c r="B270" s="15" t="s">
        <v>412</v>
      </c>
      <c r="C270" s="19"/>
      <c r="D270" s="12"/>
      <c r="E270" s="13">
        <v>2.5</v>
      </c>
      <c r="F270" s="53"/>
      <c r="G270" s="53"/>
      <c r="H270" s="13"/>
      <c r="I270" s="12"/>
      <c r="J270" s="53"/>
      <c r="K270" s="1"/>
    </row>
    <row r="271" spans="1:11" ht="15" customHeight="1">
      <c r="A271" s="8"/>
      <c r="B271" s="15" t="s">
        <v>414</v>
      </c>
      <c r="C271" s="19"/>
      <c r="D271" s="12">
        <v>0.72</v>
      </c>
      <c r="E271" s="13">
        <v>0.6</v>
      </c>
      <c r="F271" s="53"/>
      <c r="G271" s="53"/>
      <c r="H271" s="13"/>
      <c r="I271" s="12"/>
      <c r="J271" s="53"/>
      <c r="K271" s="1"/>
    </row>
    <row r="272" spans="1:11" ht="15" customHeight="1">
      <c r="A272" s="8"/>
      <c r="B272" s="15" t="s">
        <v>85</v>
      </c>
      <c r="C272" s="19"/>
      <c r="D272" s="12">
        <v>2.5</v>
      </c>
      <c r="E272" s="13">
        <v>2.5</v>
      </c>
      <c r="F272" s="53"/>
      <c r="G272" s="53"/>
      <c r="H272" s="13"/>
      <c r="I272" s="12"/>
      <c r="J272" s="53"/>
      <c r="K272" s="1"/>
    </row>
    <row r="273" spans="1:11" ht="15" customHeight="1">
      <c r="A273" s="8"/>
      <c r="B273" s="15" t="s">
        <v>50</v>
      </c>
      <c r="C273" s="19"/>
      <c r="D273" s="12"/>
      <c r="E273" s="13">
        <v>56.5</v>
      </c>
      <c r="F273" s="53"/>
      <c r="G273" s="53"/>
      <c r="H273" s="13"/>
      <c r="I273" s="12"/>
      <c r="J273" s="53"/>
      <c r="K273" s="1"/>
    </row>
    <row r="274" spans="1:11" ht="15" customHeight="1">
      <c r="A274" s="8"/>
      <c r="B274" s="15" t="s">
        <v>130</v>
      </c>
      <c r="C274" s="19"/>
      <c r="D274" s="12">
        <v>1.5</v>
      </c>
      <c r="E274" s="13">
        <v>1.5</v>
      </c>
      <c r="F274" s="53"/>
      <c r="G274" s="53"/>
      <c r="H274" s="13"/>
      <c r="I274" s="12"/>
      <c r="J274" s="53"/>
      <c r="K274" s="1"/>
    </row>
    <row r="275" spans="1:11" ht="33.75" customHeight="1">
      <c r="A275" s="8" t="s">
        <v>416</v>
      </c>
      <c r="B275" s="15"/>
      <c r="C275" s="19" t="s">
        <v>428</v>
      </c>
      <c r="D275" s="12"/>
      <c r="E275" s="13"/>
      <c r="F275" s="53">
        <v>3.41</v>
      </c>
      <c r="G275" s="53">
        <v>2.36</v>
      </c>
      <c r="H275" s="13">
        <v>15.34</v>
      </c>
      <c r="I275" s="12">
        <v>96.06</v>
      </c>
      <c r="J275" s="53"/>
      <c r="K275" s="1" t="s">
        <v>418</v>
      </c>
    </row>
    <row r="276" spans="1:11" ht="15" customHeight="1">
      <c r="A276" s="8"/>
      <c r="B276" s="15" t="s">
        <v>417</v>
      </c>
      <c r="C276" s="19"/>
      <c r="D276" s="12">
        <v>27.5</v>
      </c>
      <c r="E276" s="13">
        <v>27.5</v>
      </c>
      <c r="F276" s="53"/>
      <c r="G276" s="53"/>
      <c r="H276" s="13"/>
      <c r="I276" s="12"/>
      <c r="J276" s="53"/>
      <c r="K276" s="1"/>
    </row>
    <row r="277" spans="1:11" ht="15" customHeight="1">
      <c r="A277" s="8"/>
      <c r="B277" s="15" t="s">
        <v>136</v>
      </c>
      <c r="C277" s="19"/>
      <c r="D277" s="12">
        <v>88</v>
      </c>
      <c r="E277" s="13">
        <v>88</v>
      </c>
      <c r="F277" s="53"/>
      <c r="G277" s="53"/>
      <c r="H277" s="13"/>
      <c r="I277" s="12"/>
      <c r="J277" s="53"/>
      <c r="K277" s="1"/>
    </row>
    <row r="278" spans="1:11" ht="15" customHeight="1">
      <c r="A278" s="8"/>
      <c r="B278" s="15" t="s">
        <v>253</v>
      </c>
      <c r="C278" s="19"/>
      <c r="D278" s="12">
        <v>0.42</v>
      </c>
      <c r="E278" s="13">
        <v>0.42</v>
      </c>
      <c r="F278" s="53"/>
      <c r="G278" s="53"/>
      <c r="H278" s="13"/>
      <c r="I278" s="12"/>
      <c r="J278" s="53"/>
      <c r="K278" s="1"/>
    </row>
    <row r="279" spans="1:11" ht="15" customHeight="1">
      <c r="A279" s="8"/>
      <c r="B279" s="15" t="s">
        <v>56</v>
      </c>
      <c r="C279" s="19"/>
      <c r="D279" s="12">
        <v>2</v>
      </c>
      <c r="E279" s="13">
        <v>2</v>
      </c>
      <c r="F279" s="53"/>
      <c r="G279" s="53"/>
      <c r="H279" s="13"/>
      <c r="I279" s="12"/>
      <c r="J279" s="53"/>
      <c r="K279" s="1"/>
    </row>
    <row r="280" spans="1:11">
      <c r="A280" s="8" t="s">
        <v>271</v>
      </c>
      <c r="B280" s="15"/>
      <c r="C280" s="19" t="s">
        <v>419</v>
      </c>
      <c r="D280" s="74"/>
      <c r="E280" s="53"/>
      <c r="F280" s="53">
        <v>0</v>
      </c>
      <c r="G280" s="53">
        <v>0</v>
      </c>
      <c r="H280" s="13">
        <v>19.32</v>
      </c>
      <c r="I280" s="12">
        <v>72.900000000000006</v>
      </c>
      <c r="J280" s="53">
        <v>0.02</v>
      </c>
      <c r="K280" s="1" t="s">
        <v>268</v>
      </c>
    </row>
    <row r="281" spans="1:11">
      <c r="A281" s="8"/>
      <c r="B281" s="15" t="s">
        <v>248</v>
      </c>
      <c r="C281" s="19"/>
      <c r="D281" s="74">
        <v>0.45</v>
      </c>
      <c r="E281" s="53">
        <v>0.45</v>
      </c>
      <c r="F281" s="53"/>
      <c r="G281" s="53"/>
      <c r="H281" s="13"/>
      <c r="I281" s="12"/>
      <c r="J281" s="58"/>
      <c r="K281" s="1"/>
    </row>
    <row r="282" spans="1:11">
      <c r="A282" s="8"/>
      <c r="B282" s="15" t="s">
        <v>136</v>
      </c>
      <c r="C282" s="19"/>
      <c r="D282" s="74">
        <v>170</v>
      </c>
      <c r="E282" s="53">
        <v>170</v>
      </c>
      <c r="F282" s="53"/>
      <c r="G282" s="53"/>
      <c r="H282" s="13"/>
      <c r="I282" s="12"/>
      <c r="J282" s="58"/>
      <c r="K282" s="1"/>
    </row>
    <row r="283" spans="1:11">
      <c r="A283" s="8"/>
      <c r="B283" s="15" t="s">
        <v>217</v>
      </c>
      <c r="C283" s="19"/>
      <c r="D283" s="74">
        <v>10</v>
      </c>
      <c r="E283" s="53">
        <v>10</v>
      </c>
      <c r="F283" s="53"/>
      <c r="G283" s="53"/>
      <c r="H283" s="13"/>
      <c r="I283" s="12"/>
      <c r="J283" s="58"/>
      <c r="K283" s="1"/>
    </row>
    <row r="284" spans="1:11" ht="42" customHeight="1">
      <c r="A284" s="41" t="s">
        <v>193</v>
      </c>
      <c r="B284" s="41"/>
      <c r="C284" s="75">
        <v>25</v>
      </c>
      <c r="D284" s="76">
        <v>25</v>
      </c>
      <c r="E284" s="77">
        <v>25</v>
      </c>
      <c r="F284" s="46">
        <v>1.9</v>
      </c>
      <c r="G284" s="90">
        <v>0.2</v>
      </c>
      <c r="H284" s="46">
        <v>12.3</v>
      </c>
      <c r="I284" s="46">
        <v>58.75</v>
      </c>
      <c r="J284" s="90">
        <v>0</v>
      </c>
      <c r="K284" s="1" t="s">
        <v>202</v>
      </c>
    </row>
    <row r="285" spans="1:11" ht="29.25" customHeight="1">
      <c r="A285" s="8" t="s">
        <v>39</v>
      </c>
      <c r="B285" s="15"/>
      <c r="C285" s="19">
        <v>200</v>
      </c>
      <c r="D285" s="51">
        <v>200</v>
      </c>
      <c r="E285" s="19">
        <v>200</v>
      </c>
      <c r="F285" s="78">
        <v>1</v>
      </c>
      <c r="G285" s="46"/>
      <c r="H285" s="78">
        <v>20.2</v>
      </c>
      <c r="I285" s="46">
        <v>84.44</v>
      </c>
      <c r="J285" s="78">
        <v>4</v>
      </c>
      <c r="K285" s="1" t="s">
        <v>191</v>
      </c>
    </row>
    <row r="286" spans="1:11" ht="22.5" customHeight="1" thickBot="1">
      <c r="A286" s="15" t="s">
        <v>153</v>
      </c>
      <c r="B286" s="15"/>
      <c r="C286" s="19"/>
      <c r="D286" s="51"/>
      <c r="E286" s="19"/>
      <c r="F286" s="51"/>
      <c r="G286" s="19"/>
      <c r="H286" s="51"/>
      <c r="I286" s="19"/>
      <c r="J286" s="51"/>
      <c r="K286" s="1"/>
    </row>
    <row r="287" spans="1:11" ht="15.75" customHeight="1" thickBot="1">
      <c r="A287" s="39" t="s">
        <v>37</v>
      </c>
      <c r="B287" s="341"/>
      <c r="C287" s="189">
        <v>567</v>
      </c>
      <c r="D287" s="357"/>
      <c r="E287" s="344"/>
      <c r="F287" s="217">
        <f>F284+F280+F275+F262+F285</f>
        <v>11.95</v>
      </c>
      <c r="G287" s="217">
        <f>G284+G280+G275+G262+G285</f>
        <v>10.91</v>
      </c>
      <c r="H287" s="217">
        <f>H284+H280+H275+H262+H285</f>
        <v>71.66</v>
      </c>
      <c r="I287" s="217">
        <f>I284+I280+I275+I262+I285</f>
        <v>423.01</v>
      </c>
      <c r="J287" s="217">
        <f>J284+J280+J275+J262+J285</f>
        <v>4.0620000000000003</v>
      </c>
      <c r="K287" s="142"/>
    </row>
    <row r="288" spans="1:11" ht="15.75" customHeight="1" thickBot="1">
      <c r="A288" s="27" t="s">
        <v>60</v>
      </c>
      <c r="B288" s="180"/>
      <c r="C288" s="81">
        <f>C214+C218+C260+C287</f>
        <v>1631</v>
      </c>
      <c r="D288" s="256"/>
      <c r="E288" s="81"/>
      <c r="F288" s="102">
        <f>F214+F218+F260+F287</f>
        <v>37.167468563533617</v>
      </c>
      <c r="G288" s="84">
        <f>G214+G218+G260+G287</f>
        <v>40.888784021945511</v>
      </c>
      <c r="H288" s="102">
        <f>H214+H218+H260+H287</f>
        <v>200.98009782517167</v>
      </c>
      <c r="I288" s="84">
        <f>I214+I218+I260+I287</f>
        <v>1357.4426963429289</v>
      </c>
      <c r="J288" s="102">
        <f>J214+J218+J260+J287</f>
        <v>83.961999999999989</v>
      </c>
      <c r="K288" s="142"/>
    </row>
    <row r="289" spans="1:11" ht="15" customHeight="1">
      <c r="A289" s="26"/>
      <c r="B289" s="26"/>
      <c r="C289" s="347"/>
      <c r="D289" s="334"/>
      <c r="E289" s="334"/>
      <c r="F289" s="225"/>
      <c r="G289" s="225"/>
      <c r="H289" s="225"/>
      <c r="I289" s="225"/>
      <c r="J289" s="225"/>
      <c r="K289" s="193"/>
    </row>
    <row r="290" spans="1:11" ht="15.75" customHeight="1" thickBot="1">
      <c r="A290" s="37" t="s">
        <v>83</v>
      </c>
      <c r="B290" s="37"/>
      <c r="C290" s="276"/>
      <c r="D290" s="37"/>
      <c r="E290" s="20"/>
      <c r="K290" s="349"/>
    </row>
    <row r="291" spans="1:11" ht="23.25" customHeight="1">
      <c r="A291" s="5" t="s">
        <v>5</v>
      </c>
      <c r="B291" s="123"/>
      <c r="C291" s="240" t="s">
        <v>6</v>
      </c>
      <c r="D291" s="350" t="s">
        <v>7</v>
      </c>
      <c r="E291" s="240" t="s">
        <v>7</v>
      </c>
      <c r="F291" s="455" t="s">
        <v>8</v>
      </c>
      <c r="G291" s="456"/>
      <c r="H291" s="457"/>
      <c r="I291" s="126" t="s">
        <v>9</v>
      </c>
      <c r="J291" s="242" t="s">
        <v>10</v>
      </c>
      <c r="K291" s="171" t="s">
        <v>62</v>
      </c>
    </row>
    <row r="292" spans="1:11" ht="15.75" customHeight="1" thickBot="1">
      <c r="A292" s="8" t="s">
        <v>12</v>
      </c>
      <c r="B292" s="15"/>
      <c r="C292" s="69" t="s">
        <v>13</v>
      </c>
      <c r="D292" s="244" t="s">
        <v>14</v>
      </c>
      <c r="E292" s="69" t="s">
        <v>14</v>
      </c>
      <c r="F292" s="54"/>
      <c r="G292" s="32"/>
      <c r="H292" s="32"/>
      <c r="I292" s="31" t="s">
        <v>125</v>
      </c>
      <c r="J292" s="30"/>
      <c r="K292" s="243" t="s">
        <v>63</v>
      </c>
    </row>
    <row r="293" spans="1:11" ht="15.75" customHeight="1" thickBot="1">
      <c r="A293" s="7"/>
      <c r="B293" s="138"/>
      <c r="C293" s="244"/>
      <c r="D293" s="365" t="s">
        <v>16</v>
      </c>
      <c r="E293" s="298" t="s">
        <v>17</v>
      </c>
      <c r="F293" s="140" t="s">
        <v>18</v>
      </c>
      <c r="G293" s="140" t="s">
        <v>19</v>
      </c>
      <c r="H293" s="220" t="s">
        <v>20</v>
      </c>
      <c r="I293" s="140" t="s">
        <v>21</v>
      </c>
      <c r="J293" s="141" t="s">
        <v>22</v>
      </c>
      <c r="K293" s="246"/>
    </row>
    <row r="294" spans="1:11" ht="15" customHeight="1">
      <c r="A294" s="8"/>
      <c r="B294" s="143" t="s">
        <v>23</v>
      </c>
      <c r="C294" s="240"/>
      <c r="D294" s="48"/>
      <c r="E294" s="290"/>
      <c r="F294" s="168"/>
      <c r="G294" s="145"/>
      <c r="H294" s="168"/>
      <c r="I294" s="145"/>
      <c r="J294" s="168"/>
      <c r="K294" s="1"/>
    </row>
    <row r="295" spans="1:11" ht="23.25" customHeight="1">
      <c r="A295" s="17" t="s">
        <v>257</v>
      </c>
      <c r="B295" s="25"/>
      <c r="C295" s="89" t="s">
        <v>304</v>
      </c>
      <c r="D295" s="76"/>
      <c r="E295" s="77"/>
      <c r="F295" s="78">
        <v>5.3217391304347803</v>
      </c>
      <c r="G295" s="46">
        <v>3.4173913043478299</v>
      </c>
      <c r="H295" s="78">
        <v>21.904347826087001</v>
      </c>
      <c r="I295" s="46">
        <v>150.06086956521699</v>
      </c>
      <c r="J295" s="78">
        <v>0.25</v>
      </c>
      <c r="K295" s="1" t="s">
        <v>258</v>
      </c>
    </row>
    <row r="296" spans="1:11" ht="15" customHeight="1">
      <c r="A296" s="17"/>
      <c r="B296" s="15" t="s">
        <v>55</v>
      </c>
      <c r="C296" s="89"/>
      <c r="D296" s="76">
        <v>84</v>
      </c>
      <c r="E296" s="77">
        <v>70</v>
      </c>
      <c r="F296" s="78"/>
      <c r="G296" s="46"/>
      <c r="H296" s="78"/>
      <c r="I296" s="46"/>
      <c r="J296" s="78"/>
      <c r="K296" s="1"/>
    </row>
    <row r="297" spans="1:11" ht="15" customHeight="1">
      <c r="A297" s="17"/>
      <c r="B297" s="25" t="s">
        <v>168</v>
      </c>
      <c r="C297" s="89"/>
      <c r="D297" s="76">
        <v>65</v>
      </c>
      <c r="E297" s="77">
        <v>65</v>
      </c>
      <c r="F297" s="78"/>
      <c r="G297" s="46"/>
      <c r="H297" s="78"/>
      <c r="I297" s="46"/>
      <c r="J297" s="78"/>
      <c r="K297" s="1"/>
    </row>
    <row r="298" spans="1:11" ht="15" customHeight="1">
      <c r="A298" s="17"/>
      <c r="B298" s="25" t="s">
        <v>219</v>
      </c>
      <c r="C298" s="89"/>
      <c r="D298" s="76"/>
      <c r="E298" s="77">
        <v>135</v>
      </c>
      <c r="F298" s="78"/>
      <c r="G298" s="46"/>
      <c r="H298" s="78"/>
      <c r="I298" s="46"/>
      <c r="J298" s="78"/>
      <c r="K298" s="1"/>
    </row>
    <row r="299" spans="1:11" ht="15" customHeight="1">
      <c r="A299" s="17"/>
      <c r="B299" s="25" t="s">
        <v>56</v>
      </c>
      <c r="C299" s="89"/>
      <c r="D299" s="76">
        <v>2</v>
      </c>
      <c r="E299" s="77">
        <v>2</v>
      </c>
      <c r="F299" s="78"/>
      <c r="G299" s="46"/>
      <c r="H299" s="78"/>
      <c r="I299" s="46"/>
      <c r="J299" s="78"/>
      <c r="K299" s="1"/>
    </row>
    <row r="300" spans="1:11" ht="15" customHeight="1">
      <c r="A300" s="17"/>
      <c r="B300" s="25" t="s">
        <v>215</v>
      </c>
      <c r="C300" s="89"/>
      <c r="D300" s="76">
        <v>0.3</v>
      </c>
      <c r="E300" s="77">
        <v>0.3</v>
      </c>
      <c r="F300" s="78"/>
      <c r="G300" s="46"/>
      <c r="H300" s="78"/>
      <c r="I300" s="46"/>
      <c r="J300" s="78"/>
      <c r="K300" s="1"/>
    </row>
    <row r="301" spans="1:11" ht="15" customHeight="1">
      <c r="A301" s="17"/>
      <c r="B301" s="25" t="s">
        <v>220</v>
      </c>
      <c r="C301" s="89"/>
      <c r="D301" s="76"/>
      <c r="E301" s="77">
        <v>130</v>
      </c>
      <c r="F301" s="78"/>
      <c r="G301" s="46"/>
      <c r="H301" s="78"/>
      <c r="I301" s="46"/>
      <c r="J301" s="78"/>
      <c r="K301" s="1"/>
    </row>
    <row r="302" spans="1:11" ht="23.25" customHeight="1">
      <c r="A302" s="8" t="s">
        <v>32</v>
      </c>
      <c r="B302" s="15"/>
      <c r="C302" s="19">
        <v>180</v>
      </c>
      <c r="D302" s="30"/>
      <c r="E302" s="31"/>
      <c r="F302" s="12">
        <v>2.8494000000000002</v>
      </c>
      <c r="G302" s="13">
        <v>2.4102000000000001</v>
      </c>
      <c r="H302" s="12">
        <v>10.35</v>
      </c>
      <c r="I302" s="13">
        <v>74.58</v>
      </c>
      <c r="J302" s="12">
        <v>1.17</v>
      </c>
      <c r="K302" s="1" t="s">
        <v>430</v>
      </c>
    </row>
    <row r="303" spans="1:11" ht="15" customHeight="1">
      <c r="A303" s="8"/>
      <c r="B303" s="15" t="s">
        <v>33</v>
      </c>
      <c r="C303" s="19"/>
      <c r="D303" s="12">
        <v>2.5</v>
      </c>
      <c r="E303" s="13">
        <v>2.5</v>
      </c>
      <c r="F303" s="12"/>
      <c r="G303" s="13"/>
      <c r="H303" s="12"/>
      <c r="I303" s="13"/>
      <c r="J303" s="12"/>
      <c r="K303" s="1"/>
    </row>
    <row r="304" spans="1:11" ht="15" customHeight="1">
      <c r="A304" s="8"/>
      <c r="B304" s="15" t="s">
        <v>29</v>
      </c>
      <c r="C304" s="19"/>
      <c r="D304" s="12">
        <v>6</v>
      </c>
      <c r="E304" s="13">
        <v>6</v>
      </c>
      <c r="F304" s="12"/>
      <c r="G304" s="13"/>
      <c r="H304" s="12"/>
      <c r="I304" s="13"/>
      <c r="J304" s="12"/>
      <c r="K304" s="1"/>
    </row>
    <row r="305" spans="1:11" ht="15" customHeight="1">
      <c r="A305" s="9"/>
      <c r="B305" s="15" t="s">
        <v>27</v>
      </c>
      <c r="C305" s="19"/>
      <c r="D305" s="12">
        <v>90</v>
      </c>
      <c r="E305" s="13">
        <v>90</v>
      </c>
      <c r="F305" s="12"/>
      <c r="G305" s="13"/>
      <c r="H305" s="12"/>
      <c r="I305" s="13"/>
      <c r="J305" s="12"/>
      <c r="K305" s="1"/>
    </row>
    <row r="306" spans="1:11" ht="15" customHeight="1">
      <c r="A306" s="9"/>
      <c r="B306" s="15" t="s">
        <v>28</v>
      </c>
      <c r="C306" s="19"/>
      <c r="D306" s="12">
        <v>108</v>
      </c>
      <c r="E306" s="13">
        <v>108</v>
      </c>
      <c r="F306" s="12"/>
      <c r="G306" s="13"/>
      <c r="H306" s="12"/>
      <c r="I306" s="13"/>
      <c r="J306" s="12"/>
      <c r="K306" s="1"/>
    </row>
    <row r="307" spans="1:11" ht="29.25" customHeight="1">
      <c r="A307" s="24" t="s">
        <v>303</v>
      </c>
      <c r="B307" s="63"/>
      <c r="C307" s="64" t="s">
        <v>433</v>
      </c>
      <c r="D307" s="65"/>
      <c r="E307" s="66"/>
      <c r="F307" s="55">
        <v>2</v>
      </c>
      <c r="G307" s="29">
        <v>4.3549999999999995</v>
      </c>
      <c r="H307" s="28">
        <v>25.92</v>
      </c>
      <c r="I307" s="29">
        <v>148.5</v>
      </c>
      <c r="J307" s="67"/>
      <c r="K307" s="68" t="s">
        <v>434</v>
      </c>
    </row>
    <row r="308" spans="1:11" ht="15" customHeight="1">
      <c r="A308" s="8"/>
      <c r="B308" s="15" t="s">
        <v>36</v>
      </c>
      <c r="C308" s="69"/>
      <c r="D308" s="48">
        <v>25</v>
      </c>
      <c r="E308" s="69">
        <v>25</v>
      </c>
      <c r="F308" s="12"/>
      <c r="G308" s="13"/>
      <c r="H308" s="12"/>
      <c r="I308" s="13"/>
      <c r="J308" s="12"/>
      <c r="K308" s="50"/>
    </row>
    <row r="309" spans="1:11" ht="15" customHeight="1">
      <c r="A309" s="8"/>
      <c r="B309" s="15" t="s">
        <v>31</v>
      </c>
      <c r="C309" s="69"/>
      <c r="D309" s="48">
        <v>5</v>
      </c>
      <c r="E309" s="69">
        <v>5</v>
      </c>
      <c r="F309" s="12"/>
      <c r="G309" s="13"/>
      <c r="H309" s="12"/>
      <c r="I309" s="13"/>
      <c r="J309" s="12"/>
      <c r="K309" s="50"/>
    </row>
    <row r="310" spans="1:11" ht="15" customHeight="1" thickBot="1">
      <c r="A310" s="8"/>
      <c r="B310" s="15" t="s">
        <v>244</v>
      </c>
      <c r="C310" s="69"/>
      <c r="D310" s="48">
        <v>20.399999999999999</v>
      </c>
      <c r="E310" s="69">
        <v>20</v>
      </c>
      <c r="F310" s="12"/>
      <c r="G310" s="33"/>
      <c r="H310" s="12"/>
      <c r="I310" s="33"/>
      <c r="J310" s="12"/>
      <c r="K310" s="50"/>
    </row>
    <row r="311" spans="1:11" ht="15.75" customHeight="1" thickBot="1">
      <c r="A311" s="57" t="s">
        <v>37</v>
      </c>
      <c r="B311" s="366"/>
      <c r="C311" s="367">
        <v>360</v>
      </c>
      <c r="D311" s="368"/>
      <c r="E311" s="369"/>
      <c r="F311" s="370">
        <f>F295+F302+F307</f>
        <v>10.171139130434781</v>
      </c>
      <c r="G311" s="165">
        <f t="shared" ref="G311:J311" si="10">G295+G302+G307</f>
        <v>10.182591304347831</v>
      </c>
      <c r="H311" s="370">
        <f t="shared" si="10"/>
        <v>58.174347826087001</v>
      </c>
      <c r="I311" s="165">
        <f>I295+I302+I307</f>
        <v>373.14086956521697</v>
      </c>
      <c r="J311" s="370">
        <f t="shared" si="10"/>
        <v>1.42</v>
      </c>
      <c r="K311" s="371"/>
    </row>
    <row r="312" spans="1:11" ht="15" customHeight="1">
      <c r="A312" s="8"/>
      <c r="B312" s="26" t="s">
        <v>38</v>
      </c>
      <c r="C312" s="60"/>
      <c r="D312" s="48"/>
      <c r="E312" s="69"/>
      <c r="F312" s="12"/>
      <c r="G312" s="13"/>
      <c r="H312" s="12"/>
      <c r="I312" s="13"/>
      <c r="J312" s="12"/>
      <c r="K312" s="1"/>
    </row>
    <row r="313" spans="1:11" ht="24" customHeight="1">
      <c r="A313" s="8" t="s">
        <v>158</v>
      </c>
      <c r="B313" s="15"/>
      <c r="C313" s="19" t="s">
        <v>427</v>
      </c>
      <c r="D313" s="51"/>
      <c r="E313" s="19"/>
      <c r="F313" s="12">
        <v>4.3499999999999996</v>
      </c>
      <c r="G313" s="13">
        <v>3.75</v>
      </c>
      <c r="H313" s="12">
        <v>7.98</v>
      </c>
      <c r="I313" s="13">
        <v>82.98</v>
      </c>
      <c r="J313" s="51">
        <v>1.05</v>
      </c>
      <c r="K313" s="1" t="s">
        <v>142</v>
      </c>
    </row>
    <row r="314" spans="1:11" ht="27.75" customHeight="1">
      <c r="A314" s="15" t="s">
        <v>385</v>
      </c>
      <c r="B314" s="15" t="s">
        <v>167</v>
      </c>
      <c r="C314" s="19"/>
      <c r="D314" s="51">
        <v>155</v>
      </c>
      <c r="E314" s="19">
        <v>150</v>
      </c>
      <c r="F314" s="51"/>
      <c r="G314" s="19"/>
      <c r="H314" s="51"/>
      <c r="I314" s="19"/>
      <c r="J314" s="51"/>
      <c r="K314" s="1"/>
    </row>
    <row r="315" spans="1:11" ht="17.25" customHeight="1" thickBot="1">
      <c r="A315" s="15"/>
      <c r="B315" s="15" t="s">
        <v>59</v>
      </c>
      <c r="C315" s="19"/>
      <c r="D315" s="51">
        <v>2</v>
      </c>
      <c r="E315" s="19">
        <v>2</v>
      </c>
      <c r="F315" s="51"/>
      <c r="G315" s="19"/>
      <c r="H315" s="51"/>
      <c r="I315" s="19"/>
      <c r="J315" s="51"/>
      <c r="K315" s="1"/>
    </row>
    <row r="316" spans="1:11" ht="15.75" customHeight="1" thickBot="1">
      <c r="A316" s="10" t="s">
        <v>37</v>
      </c>
      <c r="B316" s="160"/>
      <c r="C316" s="81">
        <v>152</v>
      </c>
      <c r="D316" s="82"/>
      <c r="E316" s="83"/>
      <c r="F316" s="84">
        <f>F313</f>
        <v>4.3499999999999996</v>
      </c>
      <c r="G316" s="84">
        <f t="shared" ref="G316:J316" si="11">G313</f>
        <v>3.75</v>
      </c>
      <c r="H316" s="84">
        <f t="shared" si="11"/>
        <v>7.98</v>
      </c>
      <c r="I316" s="84">
        <f t="shared" si="11"/>
        <v>82.98</v>
      </c>
      <c r="J316" s="84">
        <f t="shared" si="11"/>
        <v>1.05</v>
      </c>
      <c r="K316" s="142"/>
    </row>
    <row r="317" spans="1:11" ht="15" customHeight="1">
      <c r="A317" s="42"/>
      <c r="B317" s="143" t="s">
        <v>40</v>
      </c>
      <c r="C317" s="240"/>
      <c r="D317" s="359"/>
      <c r="E317" s="290"/>
      <c r="F317" s="223"/>
      <c r="G317" s="224"/>
      <c r="H317" s="223"/>
      <c r="I317" s="224"/>
      <c r="J317" s="223"/>
      <c r="K317" s="130"/>
    </row>
    <row r="318" spans="1:11" ht="33" customHeight="1">
      <c r="A318" s="8" t="s">
        <v>356</v>
      </c>
      <c r="B318" s="15"/>
      <c r="C318" s="19">
        <v>40</v>
      </c>
      <c r="D318" s="12"/>
      <c r="E318" s="13"/>
      <c r="F318" s="12">
        <v>0.45</v>
      </c>
      <c r="G318" s="13">
        <v>2.0699999999999998</v>
      </c>
      <c r="H318" s="12">
        <v>4.57</v>
      </c>
      <c r="I318" s="13">
        <v>38.68</v>
      </c>
      <c r="J318" s="12">
        <v>3.72</v>
      </c>
      <c r="K318" s="107" t="s">
        <v>357</v>
      </c>
    </row>
    <row r="319" spans="1:11" ht="17.25" customHeight="1">
      <c r="A319" s="8"/>
      <c r="B319" s="15" t="s">
        <v>358</v>
      </c>
      <c r="C319" s="19"/>
      <c r="D319" s="12">
        <v>42.24</v>
      </c>
      <c r="E319" s="13">
        <v>33</v>
      </c>
      <c r="F319" s="12"/>
      <c r="G319" s="13"/>
      <c r="H319" s="12"/>
      <c r="I319" s="13"/>
      <c r="J319" s="12"/>
      <c r="K319" s="108"/>
    </row>
    <row r="320" spans="1:11" ht="17.25" customHeight="1">
      <c r="A320" s="8"/>
      <c r="B320" s="15" t="s">
        <v>212</v>
      </c>
      <c r="C320" s="19"/>
      <c r="D320" s="12">
        <v>7.9799999999999995</v>
      </c>
      <c r="E320" s="13">
        <v>7</v>
      </c>
      <c r="F320" s="12"/>
      <c r="G320" s="13"/>
      <c r="H320" s="12"/>
      <c r="I320" s="13"/>
      <c r="J320" s="12"/>
      <c r="K320" s="108"/>
    </row>
    <row r="321" spans="1:11" ht="17.25" customHeight="1">
      <c r="A321" s="8"/>
      <c r="B321" s="15" t="s">
        <v>130</v>
      </c>
      <c r="C321" s="19"/>
      <c r="D321" s="12">
        <v>2</v>
      </c>
      <c r="E321" s="13">
        <v>2</v>
      </c>
      <c r="F321" s="12"/>
      <c r="G321" s="13"/>
      <c r="H321" s="12"/>
      <c r="I321" s="13"/>
      <c r="J321" s="12"/>
      <c r="K321" s="108"/>
    </row>
    <row r="322" spans="1:11" ht="46.5" customHeight="1">
      <c r="A322" s="23" t="s">
        <v>381</v>
      </c>
      <c r="B322" s="15"/>
      <c r="C322" s="60" t="s">
        <v>86</v>
      </c>
      <c r="D322" s="93"/>
      <c r="E322" s="94"/>
      <c r="F322" s="14">
        <v>3.8022556390977398</v>
      </c>
      <c r="G322" s="104">
        <v>7.9293233082706802</v>
      </c>
      <c r="H322" s="14">
        <v>20.464661654135298</v>
      </c>
      <c r="I322" s="104">
        <v>106.691729323308</v>
      </c>
      <c r="J322" s="14">
        <v>3.49</v>
      </c>
      <c r="K322" s="1" t="s">
        <v>181</v>
      </c>
    </row>
    <row r="323" spans="1:11" ht="15" customHeight="1">
      <c r="A323" s="8"/>
      <c r="B323" s="15" t="s">
        <v>45</v>
      </c>
      <c r="C323" s="60"/>
      <c r="D323" s="51">
        <v>40.049999999999997</v>
      </c>
      <c r="E323" s="19">
        <v>30</v>
      </c>
      <c r="F323" s="12"/>
      <c r="G323" s="13"/>
      <c r="H323" s="12"/>
      <c r="I323" s="13"/>
      <c r="J323" s="30"/>
      <c r="K323" s="1"/>
    </row>
    <row r="324" spans="1:11" ht="15" customHeight="1">
      <c r="A324" s="8"/>
      <c r="B324" s="15" t="s">
        <v>182</v>
      </c>
      <c r="C324" s="60"/>
      <c r="D324" s="51">
        <v>12.15</v>
      </c>
      <c r="E324" s="19">
        <v>12</v>
      </c>
      <c r="F324" s="12"/>
      <c r="G324" s="13"/>
      <c r="H324" s="12"/>
      <c r="I324" s="13"/>
      <c r="J324" s="30"/>
      <c r="K324" s="1"/>
    </row>
    <row r="325" spans="1:11" ht="15" customHeight="1">
      <c r="A325" s="8"/>
      <c r="B325" s="15" t="s">
        <v>180</v>
      </c>
      <c r="C325" s="60"/>
      <c r="D325" s="51">
        <v>7.2</v>
      </c>
      <c r="E325" s="19">
        <v>6</v>
      </c>
      <c r="F325" s="12"/>
      <c r="G325" s="13"/>
      <c r="H325" s="12"/>
      <c r="I325" s="13"/>
      <c r="J325" s="30"/>
      <c r="K325" s="1"/>
    </row>
    <row r="326" spans="1:11" ht="15" customHeight="1">
      <c r="A326" s="8"/>
      <c r="B326" s="15" t="s">
        <v>46</v>
      </c>
      <c r="C326" s="60"/>
      <c r="D326" s="51">
        <v>9.6</v>
      </c>
      <c r="E326" s="19">
        <v>7.5</v>
      </c>
      <c r="F326" s="12"/>
      <c r="G326" s="13"/>
      <c r="H326" s="12"/>
      <c r="I326" s="13"/>
      <c r="J326" s="30"/>
      <c r="K326" s="1"/>
    </row>
    <row r="327" spans="1:11" ht="15" customHeight="1">
      <c r="A327" s="8"/>
      <c r="B327" s="15" t="s">
        <v>215</v>
      </c>
      <c r="C327" s="60"/>
      <c r="D327" s="51" t="s">
        <v>183</v>
      </c>
      <c r="E327" s="19">
        <v>0.15</v>
      </c>
      <c r="F327" s="12"/>
      <c r="G327" s="13"/>
      <c r="H327" s="12"/>
      <c r="I327" s="13"/>
      <c r="J327" s="30"/>
      <c r="K327" s="1"/>
    </row>
    <row r="328" spans="1:11" ht="15" customHeight="1">
      <c r="A328" s="8"/>
      <c r="B328" s="18" t="s">
        <v>47</v>
      </c>
      <c r="C328" s="60"/>
      <c r="D328" s="51">
        <v>3</v>
      </c>
      <c r="E328" s="19">
        <v>3</v>
      </c>
      <c r="F328" s="12"/>
      <c r="G328" s="13"/>
      <c r="H328" s="12"/>
      <c r="I328" s="13"/>
      <c r="J328" s="30"/>
      <c r="K328" s="1"/>
    </row>
    <row r="329" spans="1:11" ht="15" customHeight="1">
      <c r="A329" s="8"/>
      <c r="B329" s="15" t="s">
        <v>300</v>
      </c>
      <c r="C329" s="60"/>
      <c r="D329" s="51">
        <v>105</v>
      </c>
      <c r="E329" s="19">
        <v>105</v>
      </c>
      <c r="F329" s="12"/>
      <c r="G329" s="13"/>
      <c r="H329" s="12"/>
      <c r="I329" s="13"/>
      <c r="J329" s="30"/>
      <c r="K329" s="1"/>
    </row>
    <row r="330" spans="1:11" ht="30" customHeight="1">
      <c r="A330" s="8" t="s">
        <v>364</v>
      </c>
      <c r="B330" s="15"/>
      <c r="C330" s="19">
        <v>150</v>
      </c>
      <c r="D330" s="93"/>
      <c r="E330" s="94"/>
      <c r="F330" s="12">
        <v>8.91001879699248</v>
      </c>
      <c r="G330" s="13">
        <v>8.2209398496240595</v>
      </c>
      <c r="H330" s="12">
        <v>23.159511278195488</v>
      </c>
      <c r="I330" s="13">
        <v>212.44548872180451</v>
      </c>
      <c r="J330" s="12">
        <v>0.13</v>
      </c>
      <c r="K330" s="50" t="s">
        <v>436</v>
      </c>
    </row>
    <row r="331" spans="1:11" ht="15" customHeight="1">
      <c r="A331" s="8"/>
      <c r="B331" s="15" t="s">
        <v>360</v>
      </c>
      <c r="C331" s="60"/>
      <c r="D331" s="12">
        <v>38.4</v>
      </c>
      <c r="E331" s="94">
        <v>38.4</v>
      </c>
      <c r="F331" s="12"/>
      <c r="G331" s="13"/>
      <c r="H331" s="12"/>
      <c r="I331" s="13"/>
      <c r="J331" s="12"/>
      <c r="K331" s="50"/>
    </row>
    <row r="332" spans="1:11" ht="23.25" customHeight="1">
      <c r="A332" s="8"/>
      <c r="B332" s="15" t="s">
        <v>361</v>
      </c>
      <c r="C332" s="60"/>
      <c r="D332" s="12"/>
      <c r="E332" s="94">
        <v>24</v>
      </c>
      <c r="F332" s="12"/>
      <c r="G332" s="13"/>
      <c r="H332" s="12"/>
      <c r="I332" s="13"/>
      <c r="J332" s="12"/>
      <c r="K332" s="50"/>
    </row>
    <row r="333" spans="1:11" ht="23.25" customHeight="1">
      <c r="A333" s="8"/>
      <c r="B333" s="15" t="s">
        <v>56</v>
      </c>
      <c r="C333" s="60"/>
      <c r="D333" s="93">
        <v>5</v>
      </c>
      <c r="E333" s="94">
        <v>5</v>
      </c>
      <c r="F333" s="12"/>
      <c r="G333" s="13"/>
      <c r="H333" s="12"/>
      <c r="I333" s="13"/>
      <c r="J333" s="12"/>
      <c r="K333" s="50"/>
    </row>
    <row r="334" spans="1:11" ht="15" customHeight="1">
      <c r="A334" s="8"/>
      <c r="B334" s="15" t="s">
        <v>41</v>
      </c>
      <c r="C334" s="60"/>
      <c r="D334" s="93">
        <v>8.93</v>
      </c>
      <c r="E334" s="94">
        <v>7.5</v>
      </c>
      <c r="F334" s="12"/>
      <c r="G334" s="13"/>
      <c r="H334" s="12"/>
      <c r="I334" s="13"/>
      <c r="J334" s="30"/>
      <c r="K334" s="50"/>
    </row>
    <row r="335" spans="1:11" ht="15" customHeight="1">
      <c r="A335" s="8"/>
      <c r="B335" s="15" t="s">
        <v>46</v>
      </c>
      <c r="C335" s="60"/>
      <c r="D335" s="93">
        <v>12.5</v>
      </c>
      <c r="E335" s="94">
        <v>10</v>
      </c>
      <c r="F335" s="12"/>
      <c r="G335" s="13"/>
      <c r="H335" s="12"/>
      <c r="I335" s="13"/>
      <c r="J335" s="30"/>
      <c r="K335" s="50"/>
    </row>
    <row r="336" spans="1:11" ht="15" customHeight="1">
      <c r="A336" s="8"/>
      <c r="B336" s="15" t="s">
        <v>25</v>
      </c>
      <c r="C336" s="60"/>
      <c r="D336" s="93">
        <v>32</v>
      </c>
      <c r="E336" s="94">
        <v>32</v>
      </c>
      <c r="F336" s="53"/>
      <c r="G336" s="13"/>
      <c r="H336" s="12"/>
      <c r="I336" s="13"/>
      <c r="J336" s="12"/>
      <c r="K336" s="50"/>
    </row>
    <row r="337" spans="1:11" ht="15" customHeight="1">
      <c r="A337" s="8"/>
      <c r="B337" s="15" t="s">
        <v>64</v>
      </c>
      <c r="C337" s="60"/>
      <c r="D337" s="93">
        <v>65</v>
      </c>
      <c r="E337" s="94">
        <v>65</v>
      </c>
      <c r="F337" s="12"/>
      <c r="G337" s="13"/>
      <c r="H337" s="12"/>
      <c r="I337" s="13"/>
      <c r="J337" s="30"/>
      <c r="K337" s="50"/>
    </row>
    <row r="338" spans="1:11" ht="15" customHeight="1">
      <c r="A338" s="8"/>
      <c r="B338" s="18" t="s">
        <v>215</v>
      </c>
      <c r="C338" s="60"/>
      <c r="D338" s="94">
        <v>1.3</v>
      </c>
      <c r="E338" s="94">
        <v>1.3</v>
      </c>
      <c r="F338" s="53"/>
      <c r="G338" s="13"/>
      <c r="H338" s="12"/>
      <c r="I338" s="13"/>
      <c r="J338" s="30"/>
      <c r="K338" s="50"/>
    </row>
    <row r="339" spans="1:11" ht="15" customHeight="1">
      <c r="A339" s="8"/>
      <c r="B339" s="15" t="s">
        <v>70</v>
      </c>
      <c r="C339" s="60"/>
      <c r="D339" s="93"/>
      <c r="E339" s="94">
        <v>126</v>
      </c>
      <c r="F339" s="12"/>
      <c r="G339" s="13"/>
      <c r="H339" s="12"/>
      <c r="I339" s="13"/>
      <c r="J339" s="30"/>
      <c r="K339" s="50"/>
    </row>
    <row r="340" spans="1:11" ht="30" customHeight="1">
      <c r="A340" s="8" t="s">
        <v>344</v>
      </c>
      <c r="B340" s="15"/>
      <c r="C340" s="60">
        <v>150</v>
      </c>
      <c r="D340" s="51"/>
      <c r="E340" s="94"/>
      <c r="F340" s="12">
        <v>0.5</v>
      </c>
      <c r="G340" s="13">
        <v>7.0000000000000007E-2</v>
      </c>
      <c r="H340" s="12">
        <v>17.34</v>
      </c>
      <c r="I340" s="13">
        <v>56.82</v>
      </c>
      <c r="J340" s="12">
        <v>0.54</v>
      </c>
      <c r="K340" s="1" t="s">
        <v>345</v>
      </c>
    </row>
    <row r="341" spans="1:11" ht="15" customHeight="1">
      <c r="A341" s="8"/>
      <c r="B341" s="15" t="s">
        <v>346</v>
      </c>
      <c r="C341" s="60"/>
      <c r="D341" s="51">
        <v>12.75</v>
      </c>
      <c r="E341" s="94">
        <v>12.5</v>
      </c>
      <c r="F341" s="12"/>
      <c r="G341" s="13"/>
      <c r="H341" s="12"/>
      <c r="I341" s="13"/>
      <c r="J341" s="12"/>
      <c r="K341" s="1"/>
    </row>
    <row r="342" spans="1:11" ht="15" customHeight="1">
      <c r="A342" s="8"/>
      <c r="B342" s="15" t="s">
        <v>29</v>
      </c>
      <c r="C342" s="60"/>
      <c r="D342" s="51">
        <v>5</v>
      </c>
      <c r="E342" s="94">
        <v>5</v>
      </c>
      <c r="F342" s="12"/>
      <c r="G342" s="13"/>
      <c r="H342" s="12"/>
      <c r="I342" s="13"/>
      <c r="J342" s="12"/>
      <c r="K342" s="1"/>
    </row>
    <row r="343" spans="1:11" ht="15" customHeight="1">
      <c r="A343" s="8"/>
      <c r="B343" s="15" t="s">
        <v>64</v>
      </c>
      <c r="C343" s="60"/>
      <c r="D343" s="51">
        <v>152</v>
      </c>
      <c r="E343" s="94">
        <v>152</v>
      </c>
      <c r="F343" s="12"/>
      <c r="G343" s="13"/>
      <c r="H343" s="12"/>
      <c r="I343" s="13"/>
      <c r="J343" s="12"/>
      <c r="K343" s="1"/>
    </row>
    <row r="344" spans="1:11" ht="39" customHeight="1" thickBot="1">
      <c r="A344" s="8" t="s">
        <v>249</v>
      </c>
      <c r="B344" s="15"/>
      <c r="C344" s="19">
        <v>30</v>
      </c>
      <c r="D344" s="51">
        <v>30</v>
      </c>
      <c r="E344" s="19">
        <v>30</v>
      </c>
      <c r="F344" s="32">
        <v>1.9819819819819819</v>
      </c>
      <c r="G344" s="33">
        <v>0.36036036036036034</v>
      </c>
      <c r="H344" s="32">
        <v>11.891891891891891</v>
      </c>
      <c r="I344" s="33">
        <v>59.45945945945946</v>
      </c>
      <c r="J344" s="372"/>
      <c r="K344" s="157" t="s">
        <v>201</v>
      </c>
    </row>
    <row r="345" spans="1:11" ht="15.75" customHeight="1" thickBot="1">
      <c r="A345" s="27" t="s">
        <v>37</v>
      </c>
      <c r="B345" s="160"/>
      <c r="C345" s="81">
        <v>520</v>
      </c>
      <c r="D345" s="249"/>
      <c r="E345" s="245"/>
      <c r="F345" s="102">
        <f>F318+F322++F330+F340+F344</f>
        <v>15.644256418072201</v>
      </c>
      <c r="G345" s="84">
        <f>G318+G322++G330+G340+G344</f>
        <v>18.650623518255102</v>
      </c>
      <c r="H345" s="102">
        <f>H318+H322++H330+H340+H344</f>
        <v>77.426064824222678</v>
      </c>
      <c r="I345" s="84">
        <f>I318+I322++I330+I340+I344</f>
        <v>474.09667750457197</v>
      </c>
      <c r="J345" s="102">
        <f>J318+J322++J330+J340+J344</f>
        <v>7.8800000000000008</v>
      </c>
      <c r="K345" s="142"/>
    </row>
    <row r="346" spans="1:11" ht="15.75" customHeight="1">
      <c r="A346" s="15"/>
      <c r="B346" s="26" t="s">
        <v>341</v>
      </c>
      <c r="C346" s="19"/>
      <c r="D346" s="51"/>
      <c r="E346" s="19"/>
      <c r="F346" s="12"/>
      <c r="G346" s="126"/>
      <c r="H346" s="12"/>
      <c r="I346" s="126"/>
      <c r="J346" s="12"/>
      <c r="K346" s="1"/>
    </row>
    <row r="347" spans="1:11" ht="17.25" customHeight="1">
      <c r="A347" s="20" t="s">
        <v>250</v>
      </c>
      <c r="B347" s="15"/>
      <c r="C347" s="19">
        <v>120</v>
      </c>
      <c r="D347" s="30"/>
      <c r="E347" s="31"/>
      <c r="F347" s="79">
        <v>5</v>
      </c>
      <c r="G347" s="13">
        <v>6.7040000000000006</v>
      </c>
      <c r="H347" s="79">
        <v>16.904</v>
      </c>
      <c r="I347" s="13">
        <v>151.4</v>
      </c>
      <c r="J347" s="79">
        <v>6.94</v>
      </c>
      <c r="K347" s="1" t="s">
        <v>251</v>
      </c>
    </row>
    <row r="348" spans="1:11" ht="15" customHeight="1">
      <c r="B348" s="15" t="s">
        <v>134</v>
      </c>
      <c r="C348" s="62"/>
      <c r="D348" s="12">
        <v>71.5</v>
      </c>
      <c r="E348" s="13">
        <v>53</v>
      </c>
      <c r="F348" s="30"/>
      <c r="G348" s="31"/>
      <c r="H348" s="30"/>
      <c r="I348" s="31"/>
      <c r="J348" s="30"/>
      <c r="K348" s="1"/>
    </row>
    <row r="349" spans="1:11" ht="15" customHeight="1">
      <c r="B349" s="15" t="s">
        <v>77</v>
      </c>
      <c r="C349" s="62"/>
      <c r="D349" s="12">
        <v>24</v>
      </c>
      <c r="E349" s="13">
        <v>19.2</v>
      </c>
      <c r="F349" s="30"/>
      <c r="G349" s="31"/>
      <c r="H349" s="30"/>
      <c r="I349" s="31"/>
      <c r="J349" s="30"/>
      <c r="K349" s="1"/>
    </row>
    <row r="350" spans="1:11" ht="15" customHeight="1">
      <c r="B350" s="15" t="s">
        <v>255</v>
      </c>
      <c r="C350" s="62"/>
      <c r="D350" s="12"/>
      <c r="E350" s="13">
        <v>18</v>
      </c>
      <c r="F350" s="30"/>
      <c r="G350" s="31"/>
      <c r="H350" s="30"/>
      <c r="I350" s="31"/>
      <c r="J350" s="30"/>
      <c r="K350" s="1"/>
    </row>
    <row r="351" spans="1:11" ht="15" customHeight="1">
      <c r="B351" s="15" t="s">
        <v>41</v>
      </c>
      <c r="C351" s="62"/>
      <c r="D351" s="12">
        <v>20.399999999999999</v>
      </c>
      <c r="E351" s="13">
        <v>16.8</v>
      </c>
      <c r="F351" s="30"/>
      <c r="G351" s="31"/>
      <c r="H351" s="30"/>
      <c r="I351" s="31"/>
      <c r="J351" s="30"/>
      <c r="K351" s="1"/>
    </row>
    <row r="352" spans="1:11" ht="16.5" customHeight="1">
      <c r="B352" s="15" t="s">
        <v>155</v>
      </c>
      <c r="C352" s="62"/>
      <c r="D352" s="28"/>
      <c r="E352" s="29">
        <v>13.2</v>
      </c>
      <c r="F352" s="30"/>
      <c r="G352" s="31"/>
      <c r="H352" s="30"/>
      <c r="I352" s="31"/>
      <c r="J352" s="30"/>
      <c r="K352" s="1"/>
    </row>
    <row r="353" spans="1:11" ht="15" customHeight="1">
      <c r="B353" s="15" t="s">
        <v>214</v>
      </c>
      <c r="C353" s="62"/>
      <c r="D353" s="28">
        <v>16.8</v>
      </c>
      <c r="E353" s="29">
        <v>13.2</v>
      </c>
      <c r="F353" s="30"/>
      <c r="G353" s="31"/>
      <c r="H353" s="30"/>
      <c r="I353" s="31"/>
      <c r="J353" s="30"/>
      <c r="K353" s="1"/>
    </row>
    <row r="354" spans="1:11" ht="15" customHeight="1">
      <c r="B354" s="15" t="s">
        <v>216</v>
      </c>
      <c r="C354" s="62"/>
      <c r="D354" s="12"/>
      <c r="E354" s="13">
        <v>12</v>
      </c>
      <c r="F354" s="30"/>
      <c r="G354" s="31"/>
      <c r="H354" s="30"/>
      <c r="I354" s="31"/>
      <c r="J354" s="30"/>
      <c r="K354" s="1"/>
    </row>
    <row r="355" spans="1:11" ht="15" customHeight="1">
      <c r="B355" s="15" t="s">
        <v>253</v>
      </c>
      <c r="C355" s="62"/>
      <c r="D355" s="12">
        <v>0.6</v>
      </c>
      <c r="E355" s="13">
        <v>0.6</v>
      </c>
      <c r="F355" s="30"/>
      <c r="G355" s="31"/>
      <c r="H355" s="30"/>
      <c r="I355" s="31"/>
      <c r="J355" s="30"/>
      <c r="K355" s="1"/>
    </row>
    <row r="356" spans="1:11" ht="15" customHeight="1">
      <c r="B356" s="15" t="s">
        <v>47</v>
      </c>
      <c r="C356" s="62"/>
      <c r="D356" s="12">
        <v>4</v>
      </c>
      <c r="E356" s="13">
        <v>4</v>
      </c>
      <c r="F356" s="30"/>
      <c r="G356" s="31"/>
      <c r="H356" s="30"/>
      <c r="I356" s="31"/>
      <c r="J356" s="30"/>
      <c r="K356" s="1"/>
    </row>
    <row r="357" spans="1:11" ht="23.25" customHeight="1">
      <c r="A357" s="8"/>
      <c r="B357" s="15" t="s">
        <v>256</v>
      </c>
      <c r="C357" s="19"/>
      <c r="D357" s="51"/>
      <c r="E357" s="19"/>
      <c r="F357" s="51"/>
      <c r="G357" s="19"/>
      <c r="H357" s="51"/>
      <c r="I357" s="19"/>
      <c r="J357" s="51"/>
      <c r="K357" s="1" t="s">
        <v>252</v>
      </c>
    </row>
    <row r="358" spans="1:11" ht="15" customHeight="1">
      <c r="A358" s="8"/>
      <c r="B358" s="15" t="s">
        <v>64</v>
      </c>
      <c r="C358" s="19"/>
      <c r="D358" s="51">
        <v>35</v>
      </c>
      <c r="E358" s="19">
        <v>35</v>
      </c>
      <c r="F358" s="51"/>
      <c r="G358" s="19"/>
      <c r="H358" s="51"/>
      <c r="I358" s="19"/>
      <c r="J358" s="51"/>
      <c r="K358" s="1"/>
    </row>
    <row r="359" spans="1:11" ht="15" customHeight="1">
      <c r="A359" s="8"/>
      <c r="B359" s="15" t="s">
        <v>31</v>
      </c>
      <c r="C359" s="19"/>
      <c r="D359" s="51">
        <v>1.58</v>
      </c>
      <c r="E359" s="19">
        <v>1.58</v>
      </c>
      <c r="F359" s="51"/>
      <c r="G359" s="19"/>
      <c r="H359" s="51"/>
      <c r="I359" s="19"/>
      <c r="J359" s="51"/>
      <c r="K359" s="1"/>
    </row>
    <row r="360" spans="1:11" ht="15" customHeight="1">
      <c r="A360" s="8"/>
      <c r="B360" s="15" t="s">
        <v>52</v>
      </c>
      <c r="C360" s="19"/>
      <c r="D360" s="51">
        <v>1.58</v>
      </c>
      <c r="E360" s="19">
        <v>1.58</v>
      </c>
      <c r="F360" s="51"/>
      <c r="G360" s="19"/>
      <c r="H360" s="51"/>
      <c r="I360" s="19"/>
      <c r="J360" s="51"/>
      <c r="K360" s="1"/>
    </row>
    <row r="361" spans="1:11" ht="15" customHeight="1">
      <c r="A361" s="15"/>
      <c r="B361" s="15" t="s">
        <v>46</v>
      </c>
      <c r="C361" s="19"/>
      <c r="D361" s="12">
        <v>2.63</v>
      </c>
      <c r="E361" s="13">
        <v>2.1</v>
      </c>
      <c r="F361" s="12"/>
      <c r="G361" s="13"/>
      <c r="H361" s="12"/>
      <c r="I361" s="13"/>
      <c r="J361" s="12"/>
      <c r="K361" s="1"/>
    </row>
    <row r="362" spans="1:11" ht="15" customHeight="1">
      <c r="A362" s="15"/>
      <c r="B362" s="15" t="s">
        <v>41</v>
      </c>
      <c r="C362" s="19"/>
      <c r="D362" s="12">
        <v>1.26</v>
      </c>
      <c r="E362" s="13">
        <v>1.05</v>
      </c>
      <c r="F362" s="12"/>
      <c r="G362" s="13"/>
      <c r="H362" s="12"/>
      <c r="I362" s="13"/>
      <c r="J362" s="12"/>
      <c r="K362" s="1"/>
    </row>
    <row r="363" spans="1:11" ht="15" customHeight="1">
      <c r="A363" s="15"/>
      <c r="B363" s="15" t="s">
        <v>146</v>
      </c>
      <c r="C363" s="19"/>
      <c r="D363" s="12">
        <v>2.1</v>
      </c>
      <c r="E363" s="13">
        <v>2.1</v>
      </c>
      <c r="F363" s="12"/>
      <c r="G363" s="13"/>
      <c r="H363" s="12"/>
      <c r="I363" s="13"/>
      <c r="J363" s="12"/>
      <c r="K363" s="1"/>
    </row>
    <row r="364" spans="1:11" ht="15" customHeight="1">
      <c r="A364" s="15"/>
      <c r="B364" s="15" t="s">
        <v>31</v>
      </c>
      <c r="C364" s="19"/>
      <c r="D364" s="12">
        <v>0.53</v>
      </c>
      <c r="E364" s="13">
        <v>0.53</v>
      </c>
      <c r="F364" s="12"/>
      <c r="G364" s="13"/>
      <c r="H364" s="12"/>
      <c r="I364" s="13"/>
      <c r="J364" s="12"/>
      <c r="K364" s="1"/>
    </row>
    <row r="365" spans="1:11" ht="15" customHeight="1">
      <c r="A365" s="15"/>
      <c r="B365" s="15" t="s">
        <v>59</v>
      </c>
      <c r="C365" s="19"/>
      <c r="D365" s="12">
        <v>0.35</v>
      </c>
      <c r="E365" s="13">
        <v>0.35</v>
      </c>
      <c r="F365" s="12"/>
      <c r="G365" s="13"/>
      <c r="H365" s="12"/>
      <c r="I365" s="13"/>
      <c r="J365" s="12"/>
      <c r="K365" s="1"/>
    </row>
    <row r="366" spans="1:11" ht="15" customHeight="1">
      <c r="A366" s="15"/>
      <c r="B366" s="18" t="s">
        <v>253</v>
      </c>
      <c r="C366" s="19"/>
      <c r="D366" s="12">
        <v>0.35</v>
      </c>
      <c r="E366" s="13">
        <v>0.35</v>
      </c>
      <c r="F366" s="12"/>
      <c r="G366" s="13"/>
      <c r="H366" s="12"/>
      <c r="I366" s="13"/>
      <c r="J366" s="12"/>
      <c r="K366" s="1"/>
    </row>
    <row r="367" spans="1:11" ht="15" customHeight="1">
      <c r="A367" s="15"/>
      <c r="B367" s="15" t="s">
        <v>81</v>
      </c>
      <c r="C367" s="19"/>
      <c r="D367" s="12"/>
      <c r="E367" s="13">
        <v>35</v>
      </c>
      <c r="F367" s="12"/>
      <c r="G367" s="13"/>
      <c r="H367" s="12"/>
      <c r="I367" s="13"/>
      <c r="J367" s="12"/>
      <c r="K367" s="1"/>
    </row>
    <row r="368" spans="1:11" ht="15" customHeight="1">
      <c r="A368" s="15"/>
      <c r="B368" s="15" t="s">
        <v>254</v>
      </c>
      <c r="C368" s="19"/>
      <c r="D368" s="12"/>
      <c r="E368" s="13">
        <v>120</v>
      </c>
      <c r="F368" s="12"/>
      <c r="G368" s="13"/>
      <c r="H368" s="12"/>
      <c r="I368" s="13"/>
      <c r="J368" s="12"/>
      <c r="K368" s="1"/>
    </row>
    <row r="369" spans="1:11" ht="36" customHeight="1">
      <c r="A369" s="15" t="s">
        <v>127</v>
      </c>
      <c r="B369" s="15"/>
      <c r="C369" s="19" t="s">
        <v>169</v>
      </c>
      <c r="D369" s="12"/>
      <c r="E369" s="13"/>
      <c r="F369" s="12">
        <v>0.04</v>
      </c>
      <c r="G369" s="13">
        <v>0.01</v>
      </c>
      <c r="H369" s="12">
        <v>5.0125563909774433</v>
      </c>
      <c r="I369" s="13">
        <v>19.95</v>
      </c>
      <c r="J369" s="12">
        <v>0.02</v>
      </c>
      <c r="K369" s="1" t="s">
        <v>196</v>
      </c>
    </row>
    <row r="370" spans="1:11" ht="15" customHeight="1">
      <c r="A370" s="15"/>
      <c r="B370" s="15" t="s">
        <v>248</v>
      </c>
      <c r="C370" s="19"/>
      <c r="D370" s="12">
        <v>0.4</v>
      </c>
      <c r="E370" s="13">
        <v>0.4</v>
      </c>
      <c r="F370" s="12"/>
      <c r="G370" s="13"/>
      <c r="H370" s="12"/>
      <c r="I370" s="13"/>
      <c r="J370" s="12"/>
      <c r="K370" s="1"/>
    </row>
    <row r="371" spans="1:11" ht="15" customHeight="1">
      <c r="A371" s="15"/>
      <c r="B371" s="15" t="s">
        <v>29</v>
      </c>
      <c r="C371" s="19"/>
      <c r="D371" s="12">
        <v>5</v>
      </c>
      <c r="E371" s="13">
        <v>5</v>
      </c>
      <c r="F371" s="12"/>
      <c r="G371" s="13"/>
      <c r="H371" s="12"/>
      <c r="I371" s="13"/>
      <c r="J371" s="12"/>
      <c r="K371" s="1"/>
    </row>
    <row r="372" spans="1:11" ht="15" customHeight="1">
      <c r="A372" s="15"/>
      <c r="B372" s="15" t="s">
        <v>28</v>
      </c>
      <c r="C372" s="19"/>
      <c r="D372" s="12">
        <v>150</v>
      </c>
      <c r="E372" s="13">
        <v>150</v>
      </c>
      <c r="F372" s="12"/>
      <c r="G372" s="13"/>
      <c r="H372" s="12"/>
      <c r="I372" s="13"/>
      <c r="J372" s="12"/>
      <c r="K372" s="1"/>
    </row>
    <row r="373" spans="1:11" ht="42.75" customHeight="1">
      <c r="A373" s="8" t="s">
        <v>200</v>
      </c>
      <c r="B373" s="15"/>
      <c r="C373" s="19">
        <v>20</v>
      </c>
      <c r="D373" s="12">
        <v>20</v>
      </c>
      <c r="E373" s="13">
        <v>20</v>
      </c>
      <c r="F373" s="12">
        <v>1.52</v>
      </c>
      <c r="G373" s="13">
        <v>0.16</v>
      </c>
      <c r="H373" s="12">
        <v>9.84</v>
      </c>
      <c r="I373" s="13">
        <v>47</v>
      </c>
      <c r="J373" s="12">
        <v>0</v>
      </c>
      <c r="K373" s="1" t="s">
        <v>202</v>
      </c>
    </row>
    <row r="374" spans="1:11" ht="24" customHeight="1">
      <c r="A374" s="17" t="s">
        <v>54</v>
      </c>
      <c r="B374" s="41"/>
      <c r="C374" s="77">
        <v>150</v>
      </c>
      <c r="D374" s="76">
        <v>150</v>
      </c>
      <c r="E374" s="77">
        <v>150</v>
      </c>
      <c r="F374" s="46">
        <v>2.25</v>
      </c>
      <c r="G374" s="46">
        <v>0.75</v>
      </c>
      <c r="H374" s="46">
        <v>31.5</v>
      </c>
      <c r="I374" s="46">
        <v>142.5</v>
      </c>
      <c r="J374" s="46">
        <v>15</v>
      </c>
      <c r="K374" s="1" t="s">
        <v>420</v>
      </c>
    </row>
    <row r="375" spans="1:11" ht="15.75" customHeight="1" thickBot="1">
      <c r="A375" s="17" t="s">
        <v>365</v>
      </c>
      <c r="B375" s="25"/>
      <c r="C375" s="46"/>
      <c r="D375" s="183"/>
      <c r="E375" s="184"/>
      <c r="F375" s="182"/>
      <c r="G375" s="46"/>
      <c r="H375" s="78"/>
      <c r="I375" s="46"/>
      <c r="J375" s="185"/>
      <c r="K375" s="50"/>
    </row>
    <row r="376" spans="1:11" ht="15.75" customHeight="1" thickBot="1">
      <c r="A376" s="43" t="s">
        <v>37</v>
      </c>
      <c r="B376" s="160"/>
      <c r="C376" s="289">
        <v>445</v>
      </c>
      <c r="D376" s="304"/>
      <c r="E376" s="289"/>
      <c r="F376" s="147">
        <f>F347+F369+F373+F374</f>
        <v>8.81</v>
      </c>
      <c r="G376" s="147">
        <f>G347+G369+G373+G374</f>
        <v>7.6240000000000006</v>
      </c>
      <c r="H376" s="147">
        <f>H347+H369+H373+H374</f>
        <v>63.256556390977444</v>
      </c>
      <c r="I376" s="147">
        <f>I347+I369+I373+I374</f>
        <v>360.85</v>
      </c>
      <c r="J376" s="147">
        <f>J347+J369+J373+J374</f>
        <v>21.96</v>
      </c>
      <c r="K376" s="85"/>
    </row>
    <row r="377" spans="1:11" ht="15.75" customHeight="1" thickBot="1">
      <c r="A377" s="34" t="s">
        <v>60</v>
      </c>
      <c r="B377" s="276"/>
      <c r="C377" s="181">
        <f>C311+C316+C345+C376</f>
        <v>1477</v>
      </c>
      <c r="D377" s="277"/>
      <c r="E377" s="181"/>
      <c r="F377" s="257">
        <f>F311+F316+F345+F376</f>
        <v>38.975395548506981</v>
      </c>
      <c r="G377" s="84">
        <f>G311+G316+G345+G376</f>
        <v>40.207214822602936</v>
      </c>
      <c r="H377" s="257">
        <f>H311+H316+H345+H376</f>
        <v>206.83696904128712</v>
      </c>
      <c r="I377" s="84">
        <f>I311+I316+I345+I376</f>
        <v>1291.0675470697888</v>
      </c>
      <c r="J377" s="257">
        <f>J311+J316+J345+J376</f>
        <v>32.31</v>
      </c>
      <c r="K377" s="157"/>
    </row>
    <row r="378" spans="1:11" ht="15" customHeight="1">
      <c r="A378" s="26"/>
      <c r="B378" s="26"/>
      <c r="C378" s="348"/>
      <c r="D378" s="166"/>
      <c r="E378" s="51"/>
      <c r="F378" s="225"/>
      <c r="G378" s="225"/>
      <c r="H378" s="225"/>
      <c r="I378" s="225"/>
      <c r="J378" s="225"/>
      <c r="K378" s="193"/>
    </row>
    <row r="379" spans="1:11" ht="15.75" customHeight="1" thickBot="1">
      <c r="A379" s="37" t="s">
        <v>87</v>
      </c>
      <c r="B379" s="37"/>
      <c r="C379" s="276"/>
      <c r="D379" s="265"/>
      <c r="K379" s="349"/>
    </row>
    <row r="380" spans="1:11" ht="23.25" customHeight="1">
      <c r="A380" s="5" t="s">
        <v>5</v>
      </c>
      <c r="B380" s="123"/>
      <c r="C380" s="240" t="s">
        <v>6</v>
      </c>
      <c r="D380" s="144" t="s">
        <v>7</v>
      </c>
      <c r="E380" s="297" t="s">
        <v>7</v>
      </c>
      <c r="F380" s="455" t="s">
        <v>8</v>
      </c>
      <c r="G380" s="456"/>
      <c r="H380" s="457"/>
      <c r="I380" s="126" t="s">
        <v>9</v>
      </c>
      <c r="J380" s="242" t="s">
        <v>10</v>
      </c>
      <c r="K380" s="171" t="s">
        <v>62</v>
      </c>
    </row>
    <row r="381" spans="1:11" ht="15.75" customHeight="1" thickBot="1">
      <c r="A381" s="8" t="s">
        <v>12</v>
      </c>
      <c r="B381" s="15"/>
      <c r="C381" s="69" t="s">
        <v>13</v>
      </c>
      <c r="D381" s="177" t="s">
        <v>14</v>
      </c>
      <c r="E381" s="148" t="s">
        <v>14</v>
      </c>
      <c r="F381" s="54"/>
      <c r="G381" s="32"/>
      <c r="H381" s="32"/>
      <c r="I381" s="31" t="s">
        <v>125</v>
      </c>
      <c r="J381" s="30"/>
      <c r="K381" s="243" t="s">
        <v>63</v>
      </c>
    </row>
    <row r="382" spans="1:11" ht="15.75" customHeight="1" thickBot="1">
      <c r="A382" s="8"/>
      <c r="B382" s="15"/>
      <c r="C382" s="69"/>
      <c r="D382" s="244" t="s">
        <v>16</v>
      </c>
      <c r="E382" s="298" t="s">
        <v>17</v>
      </c>
      <c r="F382" s="126" t="s">
        <v>18</v>
      </c>
      <c r="G382" s="126" t="s">
        <v>19</v>
      </c>
      <c r="H382" s="127" t="s">
        <v>20</v>
      </c>
      <c r="I382" s="126" t="s">
        <v>21</v>
      </c>
      <c r="J382" s="127" t="s">
        <v>22</v>
      </c>
      <c r="K382" s="243"/>
    </row>
    <row r="383" spans="1:11" ht="15" customHeight="1">
      <c r="A383" s="5"/>
      <c r="B383" s="143" t="s">
        <v>23</v>
      </c>
      <c r="C383" s="240"/>
      <c r="D383" s="299"/>
      <c r="E383" s="247"/>
      <c r="F383" s="168"/>
      <c r="G383" s="145"/>
      <c r="H383" s="168"/>
      <c r="I383" s="145"/>
      <c r="J383" s="168"/>
      <c r="K383" s="130"/>
    </row>
    <row r="384" spans="1:11" ht="28.5" customHeight="1">
      <c r="A384" s="8" t="s">
        <v>477</v>
      </c>
      <c r="B384" s="15"/>
      <c r="C384" s="19">
        <v>180</v>
      </c>
      <c r="D384" s="12"/>
      <c r="E384" s="13"/>
      <c r="F384" s="12">
        <v>3.94</v>
      </c>
      <c r="G384" s="13">
        <v>3.42</v>
      </c>
      <c r="H384" s="12">
        <v>12.93</v>
      </c>
      <c r="I384" s="13">
        <v>108</v>
      </c>
      <c r="J384" s="12">
        <v>0.59</v>
      </c>
      <c r="K384" s="1" t="s">
        <v>479</v>
      </c>
    </row>
    <row r="385" spans="1:11" ht="15" customHeight="1">
      <c r="A385" s="8"/>
      <c r="B385" s="15" t="s">
        <v>27</v>
      </c>
      <c r="C385" s="19"/>
      <c r="D385" s="12">
        <v>126</v>
      </c>
      <c r="E385" s="13">
        <v>126</v>
      </c>
      <c r="F385" s="12"/>
      <c r="G385" s="13"/>
      <c r="H385" s="12"/>
      <c r="I385" s="13"/>
      <c r="J385" s="12"/>
      <c r="K385" s="1"/>
    </row>
    <row r="386" spans="1:11" ht="15" customHeight="1">
      <c r="A386" s="8"/>
      <c r="B386" s="15" t="s">
        <v>184</v>
      </c>
      <c r="C386" s="19"/>
      <c r="D386" s="12">
        <v>54</v>
      </c>
      <c r="E386" s="13">
        <v>54</v>
      </c>
      <c r="F386" s="12"/>
      <c r="G386" s="13"/>
      <c r="H386" s="12"/>
      <c r="I386" s="13"/>
      <c r="J386" s="12"/>
      <c r="K386" s="1"/>
    </row>
    <row r="387" spans="1:11" ht="15" customHeight="1">
      <c r="A387" s="8"/>
      <c r="B387" s="15" t="s">
        <v>478</v>
      </c>
      <c r="C387" s="19"/>
      <c r="D387" s="12">
        <v>14.4</v>
      </c>
      <c r="E387" s="13">
        <v>14.4</v>
      </c>
      <c r="F387" s="12"/>
      <c r="G387" s="13"/>
      <c r="H387" s="12"/>
      <c r="I387" s="13"/>
      <c r="J387" s="12"/>
      <c r="K387" s="1"/>
    </row>
    <row r="388" spans="1:11" ht="15" customHeight="1">
      <c r="A388" s="8"/>
      <c r="B388" s="15" t="s">
        <v>274</v>
      </c>
      <c r="C388" s="19"/>
      <c r="D388" s="12">
        <v>1.4</v>
      </c>
      <c r="E388" s="13">
        <v>1.4</v>
      </c>
      <c r="F388" s="12"/>
      <c r="G388" s="13"/>
      <c r="H388" s="12"/>
      <c r="I388" s="13"/>
      <c r="J388" s="12"/>
      <c r="K388" s="1"/>
    </row>
    <row r="389" spans="1:11" ht="15" customHeight="1">
      <c r="A389" s="8"/>
      <c r="B389" s="15" t="s">
        <v>31</v>
      </c>
      <c r="C389" s="19"/>
      <c r="D389" s="12">
        <v>1.8</v>
      </c>
      <c r="E389" s="13">
        <v>1.8</v>
      </c>
      <c r="F389" s="12"/>
      <c r="G389" s="13"/>
      <c r="H389" s="12"/>
      <c r="I389" s="13"/>
      <c r="J389" s="12"/>
      <c r="K389" s="1"/>
    </row>
    <row r="390" spans="1:11" ht="15" customHeight="1">
      <c r="A390" s="8"/>
      <c r="B390" s="15" t="s">
        <v>30</v>
      </c>
      <c r="C390" s="19"/>
      <c r="D390" s="12">
        <v>0.8</v>
      </c>
      <c r="E390" s="13">
        <v>0.8</v>
      </c>
      <c r="F390" s="12"/>
      <c r="G390" s="13"/>
      <c r="H390" s="12"/>
      <c r="I390" s="13"/>
      <c r="J390" s="12"/>
      <c r="K390" s="1"/>
    </row>
    <row r="391" spans="1:11" ht="23.25" customHeight="1">
      <c r="A391" s="8" t="s">
        <v>65</v>
      </c>
      <c r="B391" s="15"/>
      <c r="C391" s="19">
        <v>150</v>
      </c>
      <c r="D391" s="61"/>
      <c r="E391" s="62"/>
      <c r="F391" s="53">
        <v>3.06</v>
      </c>
      <c r="G391" s="13">
        <v>2.66</v>
      </c>
      <c r="H391" s="12">
        <v>9.06</v>
      </c>
      <c r="I391" s="13">
        <v>75.650000000000006</v>
      </c>
      <c r="J391" s="12">
        <v>1.19</v>
      </c>
      <c r="K391" s="1" t="s">
        <v>429</v>
      </c>
    </row>
    <row r="392" spans="1:11" ht="15" customHeight="1">
      <c r="A392" s="8"/>
      <c r="B392" s="15" t="s">
        <v>66</v>
      </c>
      <c r="C392" s="19"/>
      <c r="D392" s="151">
        <v>1.7</v>
      </c>
      <c r="E392" s="19">
        <v>1.7</v>
      </c>
      <c r="F392" s="53"/>
      <c r="G392" s="13"/>
      <c r="H392" s="12"/>
      <c r="I392" s="13"/>
      <c r="J392" s="12"/>
      <c r="K392" s="1"/>
    </row>
    <row r="393" spans="1:11" ht="15" customHeight="1">
      <c r="A393" s="15"/>
      <c r="B393" s="15" t="s">
        <v>29</v>
      </c>
      <c r="C393" s="19"/>
      <c r="D393" s="151">
        <v>5</v>
      </c>
      <c r="E393" s="19">
        <v>5</v>
      </c>
      <c r="F393" s="53"/>
      <c r="G393" s="13"/>
      <c r="H393" s="12"/>
      <c r="I393" s="13"/>
      <c r="J393" s="12"/>
      <c r="K393" s="1"/>
    </row>
    <row r="394" spans="1:11" ht="15" customHeight="1">
      <c r="A394" s="9"/>
      <c r="B394" s="15" t="s">
        <v>27</v>
      </c>
      <c r="C394" s="19"/>
      <c r="D394" s="151">
        <v>90</v>
      </c>
      <c r="E394" s="19">
        <v>90</v>
      </c>
      <c r="F394" s="53"/>
      <c r="G394" s="13"/>
      <c r="H394" s="12"/>
      <c r="I394" s="13"/>
      <c r="J394" s="12"/>
      <c r="K394" s="1"/>
    </row>
    <row r="395" spans="1:11" ht="15" customHeight="1">
      <c r="A395" s="9"/>
      <c r="B395" s="15" t="s">
        <v>64</v>
      </c>
      <c r="C395" s="19"/>
      <c r="D395" s="151">
        <v>67</v>
      </c>
      <c r="E395" s="19">
        <v>67</v>
      </c>
      <c r="F395" s="53"/>
      <c r="G395" s="13"/>
      <c r="H395" s="12"/>
      <c r="I395" s="13"/>
      <c r="J395" s="12"/>
      <c r="K395" s="1"/>
    </row>
    <row r="396" spans="1:11" ht="29.25" customHeight="1">
      <c r="A396" s="8" t="s">
        <v>189</v>
      </c>
      <c r="B396" s="15"/>
      <c r="C396" s="60" t="s">
        <v>128</v>
      </c>
      <c r="D396" s="15"/>
      <c r="E396" s="50"/>
      <c r="F396" s="12">
        <v>2.5299999999999998</v>
      </c>
      <c r="G396" s="13">
        <v>5.69</v>
      </c>
      <c r="H396" s="12">
        <v>12.920000000000002</v>
      </c>
      <c r="I396" s="13">
        <v>115.67</v>
      </c>
      <c r="J396" s="12">
        <v>7.0000000000000007E-2</v>
      </c>
      <c r="K396" s="1" t="s">
        <v>240</v>
      </c>
    </row>
    <row r="397" spans="1:11" ht="15" customHeight="1">
      <c r="A397" s="8"/>
      <c r="B397" s="15" t="s">
        <v>36</v>
      </c>
      <c r="C397" s="69"/>
      <c r="D397" s="48">
        <v>25</v>
      </c>
      <c r="E397" s="69">
        <v>25</v>
      </c>
      <c r="F397" s="12"/>
      <c r="G397" s="13"/>
      <c r="H397" s="12"/>
      <c r="I397" s="13"/>
      <c r="J397" s="12"/>
      <c r="K397" s="1"/>
    </row>
    <row r="398" spans="1:11" ht="15" customHeight="1">
      <c r="A398" s="8"/>
      <c r="B398" s="15" t="s">
        <v>67</v>
      </c>
      <c r="C398" s="69"/>
      <c r="D398" s="48">
        <v>5.0999999999999996</v>
      </c>
      <c r="E398" s="69">
        <v>5</v>
      </c>
      <c r="F398" s="12"/>
      <c r="G398" s="13"/>
      <c r="H398" s="12"/>
      <c r="I398" s="13"/>
      <c r="J398" s="12"/>
      <c r="K398" s="1"/>
    </row>
    <row r="399" spans="1:11" ht="15.75" customHeight="1" thickBot="1">
      <c r="A399" s="8"/>
      <c r="B399" s="15" t="s">
        <v>31</v>
      </c>
      <c r="C399" s="69"/>
      <c r="D399" s="48">
        <v>5</v>
      </c>
      <c r="E399" s="69">
        <v>5</v>
      </c>
      <c r="F399" s="12" t="s">
        <v>3</v>
      </c>
      <c r="G399" s="33"/>
      <c r="H399" s="12"/>
      <c r="I399" s="33"/>
      <c r="J399" s="12"/>
      <c r="K399" s="1"/>
    </row>
    <row r="400" spans="1:11" ht="15.75" customHeight="1" thickBot="1">
      <c r="A400" s="27" t="s">
        <v>37</v>
      </c>
      <c r="B400" s="160"/>
      <c r="C400" s="248">
        <v>365</v>
      </c>
      <c r="D400" s="249"/>
      <c r="E400" s="245"/>
      <c r="F400" s="102">
        <f>F384+F391+F396</f>
        <v>9.5299999999999994</v>
      </c>
      <c r="G400" s="84">
        <f t="shared" ref="G400:J400" si="12">G384+G391+G396</f>
        <v>11.77</v>
      </c>
      <c r="H400" s="102">
        <f t="shared" si="12"/>
        <v>34.910000000000004</v>
      </c>
      <c r="I400" s="84">
        <f>I384+I391+I396</f>
        <v>299.32</v>
      </c>
      <c r="J400" s="102">
        <f t="shared" si="12"/>
        <v>1.8499999999999999</v>
      </c>
      <c r="K400" s="142"/>
    </row>
    <row r="401" spans="1:11" ht="15" customHeight="1">
      <c r="A401" s="8"/>
      <c r="B401" s="26" t="s">
        <v>38</v>
      </c>
      <c r="C401" s="60"/>
      <c r="D401" s="51"/>
      <c r="E401" s="144"/>
      <c r="F401" s="12"/>
      <c r="G401" s="13"/>
      <c r="H401" s="12"/>
      <c r="I401" s="13"/>
      <c r="J401" s="12"/>
      <c r="K401" s="1"/>
    </row>
    <row r="402" spans="1:11" ht="23.25" customHeight="1">
      <c r="A402" s="8" t="s">
        <v>207</v>
      </c>
      <c r="B402" s="15"/>
      <c r="C402" s="19">
        <v>150</v>
      </c>
      <c r="D402" s="12"/>
      <c r="E402" s="13"/>
      <c r="F402" s="12">
        <v>4.3609022556390977</v>
      </c>
      <c r="G402" s="13">
        <v>3.7593984962406015</v>
      </c>
      <c r="H402" s="12">
        <v>7.2180451127819545</v>
      </c>
      <c r="I402" s="13">
        <v>80.451127819548873</v>
      </c>
      <c r="J402" s="12">
        <v>1.95</v>
      </c>
      <c r="K402" s="1" t="s">
        <v>210</v>
      </c>
    </row>
    <row r="403" spans="1:11" ht="15" customHeight="1" thickBot="1">
      <c r="A403" s="8" t="s">
        <v>208</v>
      </c>
      <c r="B403" s="15" t="s">
        <v>168</v>
      </c>
      <c r="C403" s="19"/>
      <c r="D403" s="12">
        <v>158</v>
      </c>
      <c r="E403" s="13">
        <v>150</v>
      </c>
      <c r="F403" s="12"/>
      <c r="G403" s="13"/>
      <c r="H403" s="12"/>
      <c r="I403" s="13"/>
      <c r="J403" s="12"/>
      <c r="K403" s="1"/>
    </row>
    <row r="404" spans="1:11" ht="15" customHeight="1" thickBot="1">
      <c r="A404" s="27" t="s">
        <v>37</v>
      </c>
      <c r="B404" s="160"/>
      <c r="C404" s="81">
        <v>150</v>
      </c>
      <c r="D404" s="249"/>
      <c r="E404" s="332"/>
      <c r="F404" s="300">
        <f>F402</f>
        <v>4.3609022556390977</v>
      </c>
      <c r="G404" s="300">
        <f t="shared" ref="G404:J404" si="13">G402</f>
        <v>3.7593984962406015</v>
      </c>
      <c r="H404" s="300">
        <f t="shared" si="13"/>
        <v>7.2180451127819545</v>
      </c>
      <c r="I404" s="300">
        <f t="shared" si="13"/>
        <v>80.451127819548873</v>
      </c>
      <c r="J404" s="300">
        <f t="shared" si="13"/>
        <v>1.95</v>
      </c>
      <c r="K404" s="142"/>
    </row>
    <row r="405" spans="1:11" ht="15" customHeight="1">
      <c r="A405" s="52"/>
      <c r="B405" s="88" t="s">
        <v>40</v>
      </c>
      <c r="C405" s="301"/>
      <c r="D405" s="51"/>
      <c r="E405" s="62"/>
      <c r="F405" s="14"/>
      <c r="G405" s="104"/>
      <c r="H405" s="14"/>
      <c r="I405" s="104"/>
      <c r="J405" s="14"/>
      <c r="K405" s="1"/>
    </row>
    <row r="406" spans="1:11" ht="29.25" customHeight="1">
      <c r="A406" s="8" t="s">
        <v>472</v>
      </c>
      <c r="B406" s="15"/>
      <c r="C406" s="19">
        <v>40</v>
      </c>
      <c r="D406" s="12"/>
      <c r="E406" s="13"/>
      <c r="F406" s="12">
        <v>0.53199999999999992</v>
      </c>
      <c r="G406" s="13">
        <v>3.1030000000000002</v>
      </c>
      <c r="H406" s="12">
        <v>2.9260000000000002</v>
      </c>
      <c r="I406" s="13">
        <v>42.260000000000005</v>
      </c>
      <c r="J406" s="12">
        <v>1.02</v>
      </c>
      <c r="K406" s="226" t="s">
        <v>436</v>
      </c>
    </row>
    <row r="407" spans="1:11" ht="16.5" customHeight="1">
      <c r="A407" s="8"/>
      <c r="B407" s="15" t="s">
        <v>77</v>
      </c>
      <c r="C407" s="19"/>
      <c r="D407" s="12">
        <v>47.5</v>
      </c>
      <c r="E407" s="13">
        <v>38</v>
      </c>
      <c r="F407" s="12"/>
      <c r="G407" s="13"/>
      <c r="H407" s="12"/>
      <c r="I407" s="13"/>
      <c r="J407" s="12"/>
      <c r="K407" s="13"/>
    </row>
    <row r="408" spans="1:11" ht="15" customHeight="1">
      <c r="A408" s="8"/>
      <c r="B408" s="15" t="s">
        <v>130</v>
      </c>
      <c r="C408" s="19"/>
      <c r="D408" s="12">
        <v>2.4</v>
      </c>
      <c r="E408" s="13">
        <v>2.4</v>
      </c>
      <c r="F408" s="12"/>
      <c r="G408" s="13"/>
      <c r="H408" s="12"/>
      <c r="I408" s="13"/>
      <c r="J408" s="12"/>
      <c r="K408" s="13"/>
    </row>
    <row r="409" spans="1:11" ht="44.25" customHeight="1">
      <c r="A409" s="24" t="s">
        <v>494</v>
      </c>
      <c r="B409" s="63"/>
      <c r="C409" s="19" t="s">
        <v>129</v>
      </c>
      <c r="D409" s="12"/>
      <c r="E409" s="13"/>
      <c r="F409" s="12">
        <v>5.0651999999999999</v>
      </c>
      <c r="G409" s="13">
        <v>4.3792999999999997</v>
      </c>
      <c r="H409" s="12">
        <v>9.7569999999999997</v>
      </c>
      <c r="I409" s="13">
        <v>99.56</v>
      </c>
      <c r="J409" s="12">
        <v>3.54</v>
      </c>
      <c r="K409" s="1" t="s">
        <v>496</v>
      </c>
    </row>
    <row r="410" spans="1:11" ht="17.25" customHeight="1">
      <c r="A410" s="24"/>
      <c r="B410" s="63" t="s">
        <v>134</v>
      </c>
      <c r="C410" s="19"/>
      <c r="D410" s="12">
        <v>40</v>
      </c>
      <c r="E410" s="13">
        <v>30</v>
      </c>
      <c r="F410" s="12"/>
      <c r="G410" s="13"/>
      <c r="H410" s="12"/>
      <c r="I410" s="13"/>
      <c r="J410" s="12"/>
      <c r="K410" s="1"/>
    </row>
    <row r="411" spans="1:11" ht="17.25" customHeight="1">
      <c r="A411" s="24"/>
      <c r="B411" s="63" t="s">
        <v>495</v>
      </c>
      <c r="C411" s="19"/>
      <c r="D411" s="12">
        <v>48</v>
      </c>
      <c r="E411" s="13">
        <v>24</v>
      </c>
      <c r="F411" s="12"/>
      <c r="G411" s="13"/>
      <c r="H411" s="12"/>
      <c r="I411" s="13"/>
      <c r="J411" s="12"/>
      <c r="K411" s="1"/>
    </row>
    <row r="412" spans="1:11" ht="17.25" customHeight="1">
      <c r="A412" s="24"/>
      <c r="B412" s="63" t="s">
        <v>77</v>
      </c>
      <c r="C412" s="19"/>
      <c r="D412" s="12">
        <v>9.6</v>
      </c>
      <c r="E412" s="13">
        <v>7.5</v>
      </c>
      <c r="F412" s="12"/>
      <c r="G412" s="13"/>
      <c r="H412" s="12"/>
      <c r="I412" s="13"/>
      <c r="J412" s="12"/>
      <c r="K412" s="1"/>
    </row>
    <row r="413" spans="1:11" ht="15.75" customHeight="1">
      <c r="A413" s="24"/>
      <c r="B413" s="63" t="s">
        <v>104</v>
      </c>
      <c r="C413" s="19"/>
      <c r="D413" s="12">
        <v>7.14</v>
      </c>
      <c r="E413" s="13">
        <v>6</v>
      </c>
      <c r="F413" s="12"/>
      <c r="G413" s="13"/>
      <c r="H413" s="12"/>
      <c r="I413" s="13"/>
      <c r="J413" s="12"/>
      <c r="K413" s="1"/>
    </row>
    <row r="414" spans="1:11" ht="13.5" customHeight="1">
      <c r="A414" s="24"/>
      <c r="B414" s="63" t="s">
        <v>130</v>
      </c>
      <c r="C414" s="19"/>
      <c r="D414" s="12">
        <v>3</v>
      </c>
      <c r="E414" s="13">
        <v>3</v>
      </c>
      <c r="F414" s="12"/>
      <c r="G414" s="13"/>
      <c r="H414" s="12"/>
      <c r="I414" s="13"/>
      <c r="J414" s="12"/>
      <c r="K414" s="1"/>
    </row>
    <row r="415" spans="1:11" ht="16.5" customHeight="1">
      <c r="A415" s="8"/>
      <c r="B415" s="15" t="s">
        <v>64</v>
      </c>
      <c r="C415" s="19"/>
      <c r="D415" s="12">
        <v>105</v>
      </c>
      <c r="E415" s="13">
        <v>105</v>
      </c>
      <c r="F415" s="12"/>
      <c r="G415" s="13"/>
      <c r="H415" s="12"/>
      <c r="I415" s="13"/>
      <c r="J415" s="12"/>
      <c r="K415" s="1"/>
    </row>
    <row r="416" spans="1:11" ht="16.5" customHeight="1">
      <c r="A416" s="8"/>
      <c r="B416" s="15" t="s">
        <v>253</v>
      </c>
      <c r="C416" s="19"/>
      <c r="D416" s="12">
        <v>0.5</v>
      </c>
      <c r="E416" s="13">
        <v>0.5</v>
      </c>
      <c r="F416" s="12"/>
      <c r="G416" s="13"/>
      <c r="H416" s="12"/>
      <c r="I416" s="13"/>
      <c r="J416" s="12"/>
      <c r="K416" s="1"/>
    </row>
    <row r="417" spans="1:11" ht="16.5" customHeight="1">
      <c r="A417" s="8"/>
      <c r="B417" s="15" t="s">
        <v>259</v>
      </c>
      <c r="C417" s="19"/>
      <c r="D417" s="12">
        <v>17.5</v>
      </c>
      <c r="E417" s="13">
        <v>11.4</v>
      </c>
      <c r="F417" s="12"/>
      <c r="G417" s="13"/>
      <c r="H417" s="12"/>
      <c r="I417" s="13"/>
      <c r="J417" s="12"/>
      <c r="K417" s="1"/>
    </row>
    <row r="418" spans="1:11" ht="16.5" customHeight="1">
      <c r="A418" s="8"/>
      <c r="B418" s="15" t="s">
        <v>262</v>
      </c>
      <c r="C418" s="19"/>
      <c r="D418" s="12">
        <v>11.4</v>
      </c>
      <c r="E418" s="13">
        <v>11.4</v>
      </c>
      <c r="F418" s="12"/>
      <c r="G418" s="13"/>
      <c r="H418" s="12"/>
      <c r="I418" s="13"/>
      <c r="J418" s="12"/>
      <c r="K418" s="1"/>
    </row>
    <row r="419" spans="1:11" ht="16.5" customHeight="1">
      <c r="A419" s="8"/>
      <c r="B419" s="15" t="s">
        <v>41</v>
      </c>
      <c r="C419" s="19"/>
      <c r="D419" s="12">
        <v>1.19</v>
      </c>
      <c r="E419" s="13">
        <v>1</v>
      </c>
      <c r="F419" s="12"/>
      <c r="G419" s="13"/>
      <c r="H419" s="12"/>
      <c r="I419" s="13"/>
      <c r="J419" s="12"/>
      <c r="K419" s="1"/>
    </row>
    <row r="420" spans="1:11" ht="16.5" customHeight="1">
      <c r="A420" s="8"/>
      <c r="B420" s="15" t="s">
        <v>55</v>
      </c>
      <c r="C420" s="19"/>
      <c r="D420" s="12">
        <v>0.96</v>
      </c>
      <c r="E420" s="13">
        <v>0.8</v>
      </c>
      <c r="F420" s="12"/>
      <c r="G420" s="13"/>
      <c r="H420" s="12"/>
      <c r="I420" s="13"/>
      <c r="J420" s="12"/>
      <c r="K420" s="1"/>
    </row>
    <row r="421" spans="1:11" ht="16.5" customHeight="1">
      <c r="A421" s="8"/>
      <c r="B421" s="15" t="s">
        <v>133</v>
      </c>
      <c r="C421" s="19"/>
      <c r="D421" s="12">
        <v>1</v>
      </c>
      <c r="E421" s="13">
        <v>1</v>
      </c>
      <c r="F421" s="12"/>
      <c r="G421" s="13"/>
      <c r="H421" s="12"/>
      <c r="I421" s="13"/>
      <c r="J421" s="12"/>
      <c r="K421" s="1"/>
    </row>
    <row r="422" spans="1:11" ht="16.5" customHeight="1">
      <c r="A422" s="8"/>
      <c r="B422" s="15" t="s">
        <v>215</v>
      </c>
      <c r="C422" s="19"/>
      <c r="D422" s="12">
        <v>0.1</v>
      </c>
      <c r="E422" s="13">
        <v>0.1</v>
      </c>
      <c r="F422" s="12"/>
      <c r="G422" s="13"/>
      <c r="H422" s="12"/>
      <c r="I422" s="13"/>
      <c r="J422" s="12"/>
      <c r="K422" s="1"/>
    </row>
    <row r="423" spans="1:11" ht="20.25" customHeight="1">
      <c r="A423" s="8" t="s">
        <v>91</v>
      </c>
      <c r="B423" s="41"/>
      <c r="C423" s="77">
        <v>50</v>
      </c>
      <c r="D423" s="78"/>
      <c r="E423" s="46"/>
      <c r="F423" s="78">
        <v>5.7312679284318584</v>
      </c>
      <c r="G423" s="46">
        <v>5.4368858020357562</v>
      </c>
      <c r="H423" s="78">
        <v>4.2068716705904103</v>
      </c>
      <c r="I423" s="46">
        <v>87.690110335568605</v>
      </c>
      <c r="J423" s="78">
        <v>0.2</v>
      </c>
      <c r="K423" s="1" t="s">
        <v>138</v>
      </c>
    </row>
    <row r="424" spans="1:11" ht="12.75" customHeight="1">
      <c r="A424" s="17"/>
      <c r="B424" s="15" t="s">
        <v>137</v>
      </c>
      <c r="C424" s="77"/>
      <c r="D424" s="78">
        <v>58.8</v>
      </c>
      <c r="E424" s="46">
        <v>43.2</v>
      </c>
      <c r="F424" s="78"/>
      <c r="G424" s="46"/>
      <c r="H424" s="78"/>
      <c r="I424" s="46"/>
      <c r="J424" s="78"/>
      <c r="K424" s="1"/>
    </row>
    <row r="425" spans="1:11" ht="13.5" customHeight="1">
      <c r="A425" s="17"/>
      <c r="B425" s="18" t="s">
        <v>92</v>
      </c>
      <c r="C425" s="77"/>
      <c r="D425" s="78"/>
      <c r="E425" s="46">
        <v>36</v>
      </c>
      <c r="F425" s="78"/>
      <c r="G425" s="46"/>
      <c r="H425" s="78"/>
      <c r="I425" s="46"/>
      <c r="J425" s="78"/>
      <c r="K425" s="1"/>
    </row>
    <row r="426" spans="1:11" ht="13.5" customHeight="1">
      <c r="A426" s="17" t="s">
        <v>93</v>
      </c>
      <c r="B426" s="18" t="s">
        <v>27</v>
      </c>
      <c r="C426" s="77"/>
      <c r="D426" s="78">
        <v>13</v>
      </c>
      <c r="E426" s="46">
        <v>13</v>
      </c>
      <c r="F426" s="78"/>
      <c r="G426" s="46"/>
      <c r="H426" s="78"/>
      <c r="I426" s="46"/>
      <c r="J426" s="78"/>
      <c r="K426" s="1" t="s">
        <v>140</v>
      </c>
    </row>
    <row r="427" spans="1:11" ht="12" customHeight="1">
      <c r="A427" s="17"/>
      <c r="B427" s="41" t="s">
        <v>31</v>
      </c>
      <c r="C427" s="77"/>
      <c r="D427" s="78">
        <v>2</v>
      </c>
      <c r="E427" s="89" t="s">
        <v>326</v>
      </c>
      <c r="F427" s="78"/>
      <c r="G427" s="46"/>
      <c r="H427" s="78"/>
      <c r="I427" s="46"/>
      <c r="J427" s="78"/>
      <c r="K427" s="1"/>
    </row>
    <row r="428" spans="1:11" ht="14.25" customHeight="1">
      <c r="A428" s="17"/>
      <c r="B428" s="15" t="s">
        <v>52</v>
      </c>
      <c r="C428" s="77"/>
      <c r="D428" s="78">
        <v>2</v>
      </c>
      <c r="E428" s="89" t="s">
        <v>326</v>
      </c>
      <c r="F428" s="78"/>
      <c r="G428" s="46"/>
      <c r="H428" s="78"/>
      <c r="I428" s="46"/>
      <c r="J428" s="78"/>
      <c r="K428" s="1"/>
    </row>
    <row r="429" spans="1:11" ht="15" customHeight="1">
      <c r="A429" s="17"/>
      <c r="B429" s="41" t="s">
        <v>64</v>
      </c>
      <c r="C429" s="77"/>
      <c r="D429" s="78">
        <v>3</v>
      </c>
      <c r="E429" s="46">
        <v>3</v>
      </c>
      <c r="F429" s="78"/>
      <c r="G429" s="46"/>
      <c r="H429" s="78"/>
      <c r="I429" s="46"/>
      <c r="J429" s="185"/>
      <c r="K429" s="1"/>
    </row>
    <row r="430" spans="1:11" ht="15" customHeight="1">
      <c r="A430" s="17"/>
      <c r="B430" s="41" t="s">
        <v>215</v>
      </c>
      <c r="C430" s="77"/>
      <c r="D430" s="78">
        <v>0.1</v>
      </c>
      <c r="E430" s="46">
        <v>0.1</v>
      </c>
      <c r="F430" s="78"/>
      <c r="G430" s="46"/>
      <c r="H430" s="78"/>
      <c r="I430" s="46"/>
      <c r="J430" s="185"/>
      <c r="K430" s="1"/>
    </row>
    <row r="431" spans="1:11" ht="15" customHeight="1">
      <c r="A431" s="17"/>
      <c r="B431" s="41" t="s">
        <v>139</v>
      </c>
      <c r="C431" s="77"/>
      <c r="D431" s="78"/>
      <c r="E431" s="46">
        <v>17</v>
      </c>
      <c r="F431" s="78"/>
      <c r="G431" s="46"/>
      <c r="H431" s="78"/>
      <c r="I431" s="46"/>
      <c r="J431" s="185"/>
      <c r="K431" s="1"/>
    </row>
    <row r="432" spans="1:11" ht="15" customHeight="1">
      <c r="A432" s="17"/>
      <c r="B432" s="41" t="s">
        <v>42</v>
      </c>
      <c r="C432" s="77"/>
      <c r="D432" s="78">
        <v>8.0399999999999991</v>
      </c>
      <c r="E432" s="46">
        <v>6.7</v>
      </c>
      <c r="F432" s="78"/>
      <c r="G432" s="46"/>
      <c r="H432" s="78"/>
      <c r="I432" s="46"/>
      <c r="J432" s="185"/>
      <c r="K432" s="1"/>
    </row>
    <row r="433" spans="1:11" ht="15" customHeight="1">
      <c r="A433" s="17"/>
      <c r="B433" s="41" t="s">
        <v>50</v>
      </c>
      <c r="C433" s="77"/>
      <c r="D433" s="78"/>
      <c r="E433" s="46">
        <v>57</v>
      </c>
      <c r="F433" s="78"/>
      <c r="G433" s="46"/>
      <c r="H433" s="78"/>
      <c r="I433" s="46"/>
      <c r="J433" s="185"/>
      <c r="K433" s="1"/>
    </row>
    <row r="434" spans="1:11" ht="15" customHeight="1">
      <c r="A434" s="17"/>
      <c r="B434" s="18" t="s">
        <v>47</v>
      </c>
      <c r="C434" s="77"/>
      <c r="D434" s="78">
        <v>1.7</v>
      </c>
      <c r="E434" s="46">
        <v>1.7</v>
      </c>
      <c r="F434" s="78"/>
      <c r="G434" s="46"/>
      <c r="H434" s="78"/>
      <c r="I434" s="46"/>
      <c r="J434" s="185"/>
      <c r="K434" s="1"/>
    </row>
    <row r="435" spans="1:11" ht="35.25" customHeight="1">
      <c r="A435" s="8" t="s">
        <v>57</v>
      </c>
      <c r="B435" s="92"/>
      <c r="C435" s="19">
        <v>120</v>
      </c>
      <c r="D435" s="151"/>
      <c r="E435" s="19"/>
      <c r="F435" s="12">
        <v>2.0625810324129699</v>
      </c>
      <c r="G435" s="13">
        <v>3.8427370948379349</v>
      </c>
      <c r="H435" s="12">
        <v>16.357743097238895</v>
      </c>
      <c r="I435" s="13">
        <v>109.84393757503001</v>
      </c>
      <c r="J435" s="51">
        <v>14.53</v>
      </c>
      <c r="K435" s="1" t="s">
        <v>166</v>
      </c>
    </row>
    <row r="436" spans="1:11" ht="15" customHeight="1">
      <c r="A436" s="8"/>
      <c r="B436" s="15" t="s">
        <v>45</v>
      </c>
      <c r="C436" s="19"/>
      <c r="D436" s="151">
        <v>136.80000000000001</v>
      </c>
      <c r="E436" s="19">
        <v>102.6</v>
      </c>
      <c r="F436" s="51"/>
      <c r="G436" s="19"/>
      <c r="H436" s="51"/>
      <c r="I436" s="19"/>
      <c r="J436" s="51"/>
      <c r="K436" s="1"/>
    </row>
    <row r="437" spans="1:11" ht="15" customHeight="1">
      <c r="A437" s="8"/>
      <c r="B437" s="15" t="s">
        <v>27</v>
      </c>
      <c r="C437" s="19"/>
      <c r="D437" s="151">
        <v>18.96</v>
      </c>
      <c r="E437" s="19">
        <v>18</v>
      </c>
      <c r="F437" s="51"/>
      <c r="G437" s="19"/>
      <c r="H437" s="51"/>
      <c r="I437" s="19"/>
      <c r="J437" s="51"/>
      <c r="K437" s="1"/>
    </row>
    <row r="438" spans="1:11" ht="15" customHeight="1">
      <c r="A438" s="8"/>
      <c r="B438" s="15" t="s">
        <v>31</v>
      </c>
      <c r="C438" s="19"/>
      <c r="D438" s="151">
        <v>4.2</v>
      </c>
      <c r="E438" s="19">
        <v>4.2</v>
      </c>
      <c r="F438" s="51"/>
      <c r="G438" s="19"/>
      <c r="H438" s="51"/>
      <c r="I438" s="19"/>
      <c r="J438" s="51"/>
      <c r="K438" s="1"/>
    </row>
    <row r="439" spans="1:11" ht="15" customHeight="1">
      <c r="A439" s="8"/>
      <c r="B439" s="15" t="s">
        <v>215</v>
      </c>
      <c r="C439" s="60"/>
      <c r="D439" s="151">
        <v>0.45</v>
      </c>
      <c r="E439" s="19">
        <v>0.45</v>
      </c>
      <c r="F439" s="51"/>
      <c r="G439" s="19"/>
      <c r="H439" s="51"/>
      <c r="I439" s="19"/>
      <c r="J439" s="51"/>
      <c r="K439" s="1"/>
    </row>
    <row r="440" spans="1:11" ht="23.25" customHeight="1">
      <c r="A440" s="8" t="s">
        <v>468</v>
      </c>
      <c r="B440" s="15"/>
      <c r="C440" s="19">
        <v>150</v>
      </c>
      <c r="D440" s="93"/>
      <c r="E440" s="94"/>
      <c r="F440" s="12">
        <v>0.28999999999999998</v>
      </c>
      <c r="G440" s="13">
        <v>0.1</v>
      </c>
      <c r="H440" s="12">
        <v>21.77</v>
      </c>
      <c r="I440" s="13">
        <v>89.96</v>
      </c>
      <c r="J440" s="14">
        <v>2.85</v>
      </c>
      <c r="K440" s="1" t="s">
        <v>436</v>
      </c>
    </row>
    <row r="441" spans="1:11" ht="14.25" customHeight="1">
      <c r="A441" s="8"/>
      <c r="B441" s="15" t="s">
        <v>212</v>
      </c>
      <c r="C441" s="19"/>
      <c r="D441" s="93">
        <v>13.68</v>
      </c>
      <c r="E441" s="94">
        <v>12</v>
      </c>
      <c r="F441" s="12"/>
      <c r="G441" s="13"/>
      <c r="H441" s="12"/>
      <c r="I441" s="13"/>
      <c r="J441" s="14"/>
      <c r="K441" s="1"/>
    </row>
    <row r="442" spans="1:11" ht="14.25" customHeight="1">
      <c r="A442" s="8"/>
      <c r="B442" s="15" t="s">
        <v>233</v>
      </c>
      <c r="C442" s="19"/>
      <c r="D442" s="93">
        <v>7.65</v>
      </c>
      <c r="E442" s="94">
        <v>7.5</v>
      </c>
      <c r="F442" s="12"/>
      <c r="G442" s="13"/>
      <c r="H442" s="12"/>
      <c r="I442" s="13"/>
      <c r="J442" s="14"/>
      <c r="K442" s="1"/>
    </row>
    <row r="443" spans="1:11" ht="13.5" customHeight="1">
      <c r="A443" s="8"/>
      <c r="B443" s="15" t="s">
        <v>64</v>
      </c>
      <c r="C443" s="19"/>
      <c r="D443" s="93">
        <v>152</v>
      </c>
      <c r="E443" s="94">
        <v>152</v>
      </c>
      <c r="F443" s="12"/>
      <c r="G443" s="13"/>
      <c r="H443" s="12"/>
      <c r="I443" s="13"/>
      <c r="J443" s="14"/>
      <c r="K443" s="1"/>
    </row>
    <row r="444" spans="1:11" ht="15.75" customHeight="1">
      <c r="A444" s="8"/>
      <c r="B444" s="15" t="s">
        <v>59</v>
      </c>
      <c r="C444" s="19"/>
      <c r="D444" s="93">
        <v>5</v>
      </c>
      <c r="E444" s="94">
        <v>5</v>
      </c>
      <c r="F444" s="12"/>
      <c r="G444" s="13"/>
      <c r="H444" s="12"/>
      <c r="I444" s="13"/>
      <c r="J444" s="14"/>
      <c r="K444" s="1"/>
    </row>
    <row r="445" spans="1:11" ht="25.5" customHeight="1">
      <c r="A445" s="8" t="s">
        <v>193</v>
      </c>
      <c r="B445" s="15"/>
      <c r="C445" s="19">
        <v>20</v>
      </c>
      <c r="D445" s="12">
        <v>20</v>
      </c>
      <c r="E445" s="13">
        <v>20</v>
      </c>
      <c r="F445" s="12">
        <v>1.52</v>
      </c>
      <c r="G445" s="13">
        <v>0.16</v>
      </c>
      <c r="H445" s="12">
        <v>9.84</v>
      </c>
      <c r="I445" s="13">
        <v>47</v>
      </c>
      <c r="J445" s="13">
        <v>0</v>
      </c>
      <c r="K445" s="354" t="s">
        <v>202</v>
      </c>
    </row>
    <row r="446" spans="1:11" ht="41.25" customHeight="1" thickBot="1">
      <c r="A446" s="8" t="s">
        <v>249</v>
      </c>
      <c r="B446" s="15"/>
      <c r="C446" s="19">
        <v>30</v>
      </c>
      <c r="D446" s="51">
        <v>30</v>
      </c>
      <c r="E446" s="19">
        <v>30</v>
      </c>
      <c r="F446" s="12">
        <v>1.9819819819819819</v>
      </c>
      <c r="G446" s="33">
        <v>0.36036036036036034</v>
      </c>
      <c r="H446" s="12">
        <v>11.891891891891891</v>
      </c>
      <c r="I446" s="33">
        <v>59.45945945945946</v>
      </c>
      <c r="J446" s="51"/>
      <c r="K446" s="157" t="s">
        <v>201</v>
      </c>
    </row>
    <row r="447" spans="1:11" ht="15.75" customHeight="1" thickBot="1">
      <c r="A447" s="27" t="s">
        <v>37</v>
      </c>
      <c r="B447" s="160"/>
      <c r="C447" s="81">
        <v>570</v>
      </c>
      <c r="D447" s="249"/>
      <c r="E447" s="245"/>
      <c r="F447" s="102">
        <f>F406+F409+F423+F440+F446+F435+F445</f>
        <v>17.183030942826811</v>
      </c>
      <c r="G447" s="84">
        <f t="shared" ref="G447:J447" si="14">G406+G409+G423+G440+G446+G435+G445</f>
        <v>17.38228325723405</v>
      </c>
      <c r="H447" s="102">
        <f t="shared" si="14"/>
        <v>76.749506659721192</v>
      </c>
      <c r="I447" s="84">
        <f t="shared" si="14"/>
        <v>535.77350737005804</v>
      </c>
      <c r="J447" s="102">
        <f t="shared" si="14"/>
        <v>22.14</v>
      </c>
      <c r="K447" s="178"/>
    </row>
    <row r="448" spans="1:11" ht="18.75" customHeight="1">
      <c r="A448" s="44"/>
      <c r="B448" s="44" t="s">
        <v>341</v>
      </c>
      <c r="C448" s="281"/>
      <c r="D448" s="282"/>
      <c r="E448" s="281"/>
      <c r="F448" s="47"/>
      <c r="G448" s="199"/>
      <c r="H448" s="47"/>
      <c r="I448" s="199"/>
      <c r="J448" s="47"/>
      <c r="K448" s="1"/>
    </row>
    <row r="449" spans="1:11" ht="19.5" customHeight="1">
      <c r="A449" s="8" t="s">
        <v>272</v>
      </c>
      <c r="B449" s="25"/>
      <c r="C449" s="19">
        <v>50</v>
      </c>
      <c r="D449" s="12"/>
      <c r="E449" s="13"/>
      <c r="F449" s="12">
        <v>2.87</v>
      </c>
      <c r="G449" s="13">
        <v>4.75</v>
      </c>
      <c r="H449" s="12">
        <v>30.43</v>
      </c>
      <c r="I449" s="13">
        <v>175</v>
      </c>
      <c r="J449" s="12">
        <v>0.27</v>
      </c>
      <c r="K449" s="1" t="s">
        <v>279</v>
      </c>
    </row>
    <row r="450" spans="1:11" ht="15" customHeight="1">
      <c r="A450" s="8"/>
      <c r="B450" s="15" t="s">
        <v>52</v>
      </c>
      <c r="C450" s="19"/>
      <c r="D450" s="12">
        <v>30</v>
      </c>
      <c r="E450" s="13">
        <v>30</v>
      </c>
      <c r="F450" s="12"/>
      <c r="G450" s="13"/>
      <c r="H450" s="12"/>
      <c r="I450" s="13"/>
      <c r="J450" s="12"/>
      <c r="K450" s="1"/>
    </row>
    <row r="451" spans="1:11" ht="23.25" customHeight="1">
      <c r="A451" s="8"/>
      <c r="B451" s="15" t="s">
        <v>273</v>
      </c>
      <c r="C451" s="19"/>
      <c r="D451" s="12">
        <v>1</v>
      </c>
      <c r="E451" s="13">
        <v>1</v>
      </c>
      <c r="F451" s="12"/>
      <c r="G451" s="13"/>
      <c r="H451" s="12"/>
      <c r="I451" s="13"/>
      <c r="J451" s="12"/>
      <c r="K451" s="1"/>
    </row>
    <row r="452" spans="1:11" ht="15" customHeight="1">
      <c r="A452" s="8"/>
      <c r="B452" s="15" t="s">
        <v>274</v>
      </c>
      <c r="C452" s="19"/>
      <c r="D452" s="12">
        <v>3.9</v>
      </c>
      <c r="E452" s="13">
        <v>3.9</v>
      </c>
      <c r="F452" s="12"/>
      <c r="G452" s="13"/>
      <c r="H452" s="12"/>
      <c r="I452" s="13"/>
      <c r="J452" s="12"/>
      <c r="K452" s="1"/>
    </row>
    <row r="453" spans="1:11" ht="23.25" customHeight="1">
      <c r="A453" s="8"/>
      <c r="B453" s="15" t="s">
        <v>56</v>
      </c>
      <c r="C453" s="19"/>
      <c r="D453" s="12">
        <v>1.4</v>
      </c>
      <c r="E453" s="13">
        <v>1.4</v>
      </c>
      <c r="F453" s="12"/>
      <c r="G453" s="13"/>
      <c r="H453" s="12"/>
      <c r="I453" s="13"/>
      <c r="J453" s="12"/>
      <c r="K453" s="1"/>
    </row>
    <row r="454" spans="1:11" ht="15" customHeight="1">
      <c r="A454" s="8"/>
      <c r="B454" s="15" t="s">
        <v>275</v>
      </c>
      <c r="C454" s="19"/>
      <c r="D454" s="12">
        <v>2.88</v>
      </c>
      <c r="E454" s="13">
        <v>2.4</v>
      </c>
      <c r="F454" s="12"/>
      <c r="G454" s="13"/>
      <c r="H454" s="12"/>
      <c r="I454" s="13"/>
      <c r="J454" s="12"/>
      <c r="K454" s="1"/>
    </row>
    <row r="455" spans="1:11" ht="15" customHeight="1">
      <c r="A455" s="8"/>
      <c r="B455" s="18" t="s">
        <v>276</v>
      </c>
      <c r="C455" s="19"/>
      <c r="D455" s="12">
        <v>0.25</v>
      </c>
      <c r="E455" s="13">
        <v>0.25</v>
      </c>
      <c r="F455" s="12"/>
      <c r="G455" s="13"/>
      <c r="H455" s="12"/>
      <c r="I455" s="13"/>
      <c r="J455" s="12"/>
      <c r="K455" s="1"/>
    </row>
    <row r="456" spans="1:11" ht="15" customHeight="1">
      <c r="A456" s="8"/>
      <c r="B456" s="15" t="s">
        <v>27</v>
      </c>
      <c r="C456" s="19"/>
      <c r="D456" s="12">
        <v>13</v>
      </c>
      <c r="E456" s="13">
        <v>13</v>
      </c>
      <c r="F456" s="12"/>
      <c r="G456" s="13"/>
      <c r="H456" s="12"/>
      <c r="I456" s="13"/>
      <c r="J456" s="12"/>
      <c r="K456" s="1"/>
    </row>
    <row r="457" spans="1:11" ht="15" customHeight="1">
      <c r="A457" s="8"/>
      <c r="B457" s="15" t="s">
        <v>270</v>
      </c>
      <c r="C457" s="19"/>
      <c r="D457" s="12">
        <v>0.35</v>
      </c>
      <c r="E457" s="13">
        <v>0.35</v>
      </c>
      <c r="F457" s="12"/>
      <c r="G457" s="13"/>
      <c r="H457" s="12"/>
      <c r="I457" s="13"/>
      <c r="J457" s="12"/>
      <c r="K457" s="1"/>
    </row>
    <row r="458" spans="1:11" ht="15" customHeight="1">
      <c r="A458" s="8"/>
      <c r="B458" s="15" t="s">
        <v>28</v>
      </c>
      <c r="C458" s="19"/>
      <c r="D458" s="12">
        <v>11.8</v>
      </c>
      <c r="E458" s="13">
        <v>11.8</v>
      </c>
      <c r="F458" s="12"/>
      <c r="G458" s="13"/>
      <c r="H458" s="12"/>
      <c r="I458" s="13"/>
      <c r="J458" s="12"/>
      <c r="K458" s="1"/>
    </row>
    <row r="459" spans="1:11" ht="15" customHeight="1">
      <c r="A459" s="8"/>
      <c r="B459" s="15" t="s">
        <v>44</v>
      </c>
      <c r="C459" s="19"/>
      <c r="D459" s="12"/>
      <c r="E459" s="13">
        <v>59</v>
      </c>
      <c r="F459" s="12"/>
      <c r="G459" s="13"/>
      <c r="H459" s="12"/>
      <c r="I459" s="13"/>
      <c r="J459" s="12"/>
      <c r="K459" s="1"/>
    </row>
    <row r="460" spans="1:11" ht="23.25" customHeight="1">
      <c r="A460" s="8"/>
      <c r="B460" s="15" t="s">
        <v>277</v>
      </c>
      <c r="C460" s="19"/>
      <c r="D460" s="12">
        <v>1.44</v>
      </c>
      <c r="E460" s="13">
        <v>1.2</v>
      </c>
      <c r="F460" s="12"/>
      <c r="G460" s="13"/>
      <c r="H460" s="12"/>
      <c r="I460" s="13"/>
      <c r="J460" s="12"/>
      <c r="K460" s="1"/>
    </row>
    <row r="461" spans="1:11" ht="15" customHeight="1">
      <c r="A461" s="8"/>
      <c r="B461" s="15" t="s">
        <v>278</v>
      </c>
      <c r="C461" s="19"/>
      <c r="D461" s="12">
        <v>1</v>
      </c>
      <c r="E461" s="13">
        <v>1</v>
      </c>
      <c r="F461" s="12"/>
      <c r="G461" s="13"/>
      <c r="H461" s="12"/>
      <c r="I461" s="13"/>
      <c r="J461" s="12"/>
      <c r="K461" s="1"/>
    </row>
    <row r="462" spans="1:11" ht="23.25" customHeight="1">
      <c r="A462" s="8" t="s">
        <v>73</v>
      </c>
      <c r="B462" s="15"/>
      <c r="C462" s="60" t="s">
        <v>301</v>
      </c>
      <c r="D462" s="93"/>
      <c r="E462" s="94"/>
      <c r="F462" s="12">
        <v>0.10257608505169695</v>
      </c>
      <c r="G462" s="13">
        <v>2.0586983552110021E-2</v>
      </c>
      <c r="H462" s="12">
        <v>5.1790380779918719</v>
      </c>
      <c r="I462" s="13">
        <v>21.886792452830189</v>
      </c>
      <c r="J462" s="12">
        <v>2.2400000000000002</v>
      </c>
      <c r="K462" s="1" t="s">
        <v>197</v>
      </c>
    </row>
    <row r="463" spans="1:11" ht="15" customHeight="1">
      <c r="A463" s="8"/>
      <c r="B463" s="15" t="s">
        <v>248</v>
      </c>
      <c r="C463" s="60"/>
      <c r="D463" s="51">
        <v>0.4</v>
      </c>
      <c r="E463" s="19">
        <v>0.4</v>
      </c>
      <c r="F463" s="12"/>
      <c r="G463" s="13"/>
      <c r="H463" s="12"/>
      <c r="I463" s="13"/>
      <c r="J463" s="12"/>
      <c r="K463" s="1"/>
    </row>
    <row r="464" spans="1:11" ht="15" customHeight="1">
      <c r="A464" s="8"/>
      <c r="B464" s="15" t="s">
        <v>29</v>
      </c>
      <c r="C464" s="60"/>
      <c r="D464" s="51">
        <v>5</v>
      </c>
      <c r="E464" s="19">
        <v>5</v>
      </c>
      <c r="F464" s="12"/>
      <c r="G464" s="13"/>
      <c r="H464" s="12"/>
      <c r="I464" s="13"/>
      <c r="J464" s="12"/>
      <c r="K464" s="1"/>
    </row>
    <row r="465" spans="1:11" ht="15" customHeight="1">
      <c r="A465" s="8"/>
      <c r="B465" s="15" t="s">
        <v>74</v>
      </c>
      <c r="C465" s="60"/>
      <c r="D465" s="51">
        <v>5.55</v>
      </c>
      <c r="E465" s="19">
        <v>5</v>
      </c>
      <c r="F465" s="12"/>
      <c r="G465" s="13"/>
      <c r="H465" s="12"/>
      <c r="I465" s="13"/>
      <c r="J465" s="12"/>
      <c r="K465" s="1"/>
    </row>
    <row r="466" spans="1:11" ht="15" customHeight="1">
      <c r="A466" s="8"/>
      <c r="B466" s="15" t="s">
        <v>28</v>
      </c>
      <c r="C466" s="60"/>
      <c r="D466" s="51">
        <v>150</v>
      </c>
      <c r="E466" s="19">
        <v>150</v>
      </c>
      <c r="F466" s="12"/>
      <c r="G466" s="13"/>
      <c r="H466" s="12"/>
      <c r="I466" s="13"/>
      <c r="J466" s="12"/>
      <c r="K466" s="1"/>
    </row>
    <row r="467" spans="1:11" ht="29.25" customHeight="1">
      <c r="A467" s="8" t="s">
        <v>39</v>
      </c>
      <c r="B467" s="15"/>
      <c r="C467" s="19">
        <v>200</v>
      </c>
      <c r="D467" s="51">
        <v>200</v>
      </c>
      <c r="E467" s="19">
        <v>200</v>
      </c>
      <c r="F467" s="78">
        <v>1</v>
      </c>
      <c r="G467" s="46"/>
      <c r="H467" s="78">
        <v>20.2</v>
      </c>
      <c r="I467" s="46">
        <v>84.44</v>
      </c>
      <c r="J467" s="78">
        <v>4</v>
      </c>
      <c r="K467" s="1" t="s">
        <v>191</v>
      </c>
    </row>
    <row r="468" spans="1:11" ht="22.5" customHeight="1" thickBot="1">
      <c r="A468" s="15" t="s">
        <v>153</v>
      </c>
      <c r="B468" s="15"/>
      <c r="C468" s="19"/>
      <c r="D468" s="51"/>
      <c r="E468" s="19"/>
      <c r="F468" s="51"/>
      <c r="G468" s="19"/>
      <c r="H468" s="51"/>
      <c r="I468" s="19"/>
      <c r="J468" s="51"/>
      <c r="K468" s="1"/>
    </row>
    <row r="469" spans="1:11" ht="15.75" customHeight="1" thickBot="1">
      <c r="A469" s="39" t="s">
        <v>37</v>
      </c>
      <c r="B469" s="341"/>
      <c r="C469" s="373">
        <v>410</v>
      </c>
      <c r="D469" s="357"/>
      <c r="E469" s="374"/>
      <c r="F469" s="217">
        <f>F449+F467+F462</f>
        <v>3.9725760850516969</v>
      </c>
      <c r="G469" s="217">
        <f t="shared" ref="G469:J469" si="15">G449+G467+G462</f>
        <v>4.7705869835521097</v>
      </c>
      <c r="H469" s="217">
        <f t="shared" si="15"/>
        <v>55.809038077991865</v>
      </c>
      <c r="I469" s="217">
        <f t="shared" si="15"/>
        <v>281.3267924528302</v>
      </c>
      <c r="J469" s="217">
        <f t="shared" si="15"/>
        <v>6.51</v>
      </c>
      <c r="K469" s="142"/>
    </row>
    <row r="470" spans="1:11" ht="15.75" customHeight="1" thickBot="1">
      <c r="A470" s="39" t="s">
        <v>60</v>
      </c>
      <c r="B470" s="237"/>
      <c r="C470" s="189">
        <f>C400+C404+C447+C469</f>
        <v>1495</v>
      </c>
      <c r="D470" s="375"/>
      <c r="E470" s="189"/>
      <c r="F470" s="217">
        <f>F400+F404+F447+F469</f>
        <v>35.046509283517608</v>
      </c>
      <c r="G470" s="217">
        <f t="shared" ref="G470:J470" si="16">G400+G404+G447+G469</f>
        <v>37.68226873702676</v>
      </c>
      <c r="H470" s="217">
        <f t="shared" si="16"/>
        <v>174.68658985049501</v>
      </c>
      <c r="I470" s="217">
        <f t="shared" si="16"/>
        <v>1196.8714276424371</v>
      </c>
      <c r="J470" s="217">
        <f t="shared" si="16"/>
        <v>32.450000000000003</v>
      </c>
      <c r="K470" s="142"/>
    </row>
    <row r="471" spans="1:11" ht="15" customHeight="1">
      <c r="A471" s="26"/>
      <c r="B471" s="26"/>
      <c r="C471" s="296"/>
      <c r="D471" s="296"/>
      <c r="E471" s="296"/>
      <c r="F471" s="225"/>
      <c r="G471" s="225"/>
      <c r="H471" s="225"/>
      <c r="I471" s="225"/>
      <c r="J471" s="225"/>
      <c r="K471" s="99"/>
    </row>
    <row r="472" spans="1:11" ht="15" customHeight="1">
      <c r="A472" s="26"/>
      <c r="B472" s="26"/>
      <c r="C472" s="378"/>
      <c r="D472" s="376" t="s">
        <v>296</v>
      </c>
      <c r="E472" s="378"/>
      <c r="F472" s="378"/>
      <c r="G472" s="225"/>
      <c r="H472" s="225"/>
      <c r="I472" s="225"/>
      <c r="J472" s="225"/>
      <c r="K472" s="99"/>
    </row>
    <row r="473" spans="1:11" ht="15.75" customHeight="1" thickBot="1">
      <c r="A473" s="37" t="s">
        <v>504</v>
      </c>
      <c r="B473" s="276"/>
      <c r="C473" s="276"/>
      <c r="D473" s="265"/>
      <c r="K473" s="379"/>
    </row>
    <row r="474" spans="1:11" ht="23.25" customHeight="1">
      <c r="A474" s="5" t="s">
        <v>5</v>
      </c>
      <c r="B474" s="123"/>
      <c r="C474" s="240" t="s">
        <v>6</v>
      </c>
      <c r="D474" s="124" t="s">
        <v>7</v>
      </c>
      <c r="E474" s="144" t="s">
        <v>7</v>
      </c>
      <c r="F474" s="455" t="s">
        <v>8</v>
      </c>
      <c r="G474" s="456"/>
      <c r="H474" s="457"/>
      <c r="I474" s="126" t="s">
        <v>9</v>
      </c>
      <c r="J474" s="242" t="s">
        <v>10</v>
      </c>
      <c r="K474" s="171" t="s">
        <v>62</v>
      </c>
    </row>
    <row r="475" spans="1:11" ht="15.75" customHeight="1" thickBot="1">
      <c r="A475" s="8" t="s">
        <v>12</v>
      </c>
      <c r="B475" s="15"/>
      <c r="C475" s="69" t="s">
        <v>13</v>
      </c>
      <c r="D475" s="151" t="s">
        <v>14</v>
      </c>
      <c r="E475" s="19" t="s">
        <v>14</v>
      </c>
      <c r="F475" s="54"/>
      <c r="G475" s="32"/>
      <c r="H475" s="32"/>
      <c r="I475" s="31" t="s">
        <v>125</v>
      </c>
      <c r="J475" s="30"/>
      <c r="K475" s="243" t="s">
        <v>63</v>
      </c>
    </row>
    <row r="476" spans="1:11" ht="15.75" customHeight="1" thickBot="1">
      <c r="A476" s="7"/>
      <c r="B476" s="138"/>
      <c r="C476" s="244"/>
      <c r="D476" s="245" t="s">
        <v>16</v>
      </c>
      <c r="E476" s="245" t="s">
        <v>17</v>
      </c>
      <c r="F476" s="140" t="s">
        <v>18</v>
      </c>
      <c r="G476" s="140" t="s">
        <v>19</v>
      </c>
      <c r="H476" s="220" t="s">
        <v>20</v>
      </c>
      <c r="I476" s="140" t="s">
        <v>21</v>
      </c>
      <c r="J476" s="141" t="s">
        <v>22</v>
      </c>
      <c r="K476" s="246"/>
    </row>
    <row r="477" spans="1:11" ht="15" customHeight="1">
      <c r="A477" s="8"/>
      <c r="B477" s="26" t="s">
        <v>23</v>
      </c>
      <c r="C477" s="240"/>
      <c r="D477" s="51"/>
      <c r="E477" s="247"/>
      <c r="F477" s="30"/>
      <c r="G477" s="145"/>
      <c r="H477" s="30"/>
      <c r="I477" s="145"/>
      <c r="J477" s="168"/>
      <c r="K477" s="1"/>
    </row>
    <row r="478" spans="1:11" s="49" customFormat="1" ht="26.25" customHeight="1">
      <c r="A478" s="23" t="s">
        <v>465</v>
      </c>
      <c r="B478" s="25"/>
      <c r="C478" s="89" t="s">
        <v>335</v>
      </c>
      <c r="D478" s="76"/>
      <c r="E478" s="77"/>
      <c r="F478" s="78">
        <v>3.0465520958083832</v>
      </c>
      <c r="G478" s="46">
        <v>6.11445868263473</v>
      </c>
      <c r="H478" s="78">
        <v>19.468122155688622</v>
      </c>
      <c r="I478" s="46">
        <v>145.06047904191615</v>
      </c>
      <c r="J478" s="78"/>
      <c r="K478" s="50" t="s">
        <v>470</v>
      </c>
    </row>
    <row r="479" spans="1:11" s="49" customFormat="1" ht="15" customHeight="1">
      <c r="A479" s="17"/>
      <c r="B479" s="15" t="s">
        <v>471</v>
      </c>
      <c r="C479" s="89"/>
      <c r="D479" s="76">
        <v>17.5</v>
      </c>
      <c r="E479" s="77">
        <v>17.5</v>
      </c>
      <c r="F479" s="78"/>
      <c r="G479" s="46"/>
      <c r="H479" s="78"/>
      <c r="I479" s="46"/>
      <c r="J479" s="78"/>
      <c r="K479" s="50"/>
    </row>
    <row r="480" spans="1:11" s="49" customFormat="1" ht="15" customHeight="1">
      <c r="A480" s="17"/>
      <c r="B480" s="25" t="s">
        <v>27</v>
      </c>
      <c r="C480" s="89"/>
      <c r="D480" s="76">
        <v>70</v>
      </c>
      <c r="E480" s="77">
        <v>70</v>
      </c>
      <c r="F480" s="78"/>
      <c r="G480" s="46"/>
      <c r="H480" s="78"/>
      <c r="I480" s="46"/>
      <c r="J480" s="78"/>
      <c r="K480" s="50"/>
    </row>
    <row r="481" spans="1:11" s="49" customFormat="1" ht="15" customHeight="1">
      <c r="A481" s="17"/>
      <c r="B481" s="25" t="s">
        <v>28</v>
      </c>
      <c r="C481" s="89"/>
      <c r="D481" s="76">
        <v>53</v>
      </c>
      <c r="E481" s="77">
        <v>53</v>
      </c>
      <c r="F481" s="78"/>
      <c r="G481" s="46"/>
      <c r="H481" s="78"/>
      <c r="I481" s="46"/>
      <c r="J481" s="78"/>
      <c r="K481" s="50"/>
    </row>
    <row r="482" spans="1:11" s="49" customFormat="1" ht="15" customHeight="1">
      <c r="A482" s="17"/>
      <c r="B482" s="25" t="s">
        <v>29</v>
      </c>
      <c r="C482" s="89"/>
      <c r="D482" s="76">
        <v>2</v>
      </c>
      <c r="E482" s="77">
        <v>2</v>
      </c>
      <c r="F482" s="78"/>
      <c r="G482" s="46"/>
      <c r="H482" s="78"/>
      <c r="I482" s="46"/>
      <c r="J482" s="78"/>
      <c r="K482" s="50"/>
    </row>
    <row r="483" spans="1:11" s="49" customFormat="1" ht="15" customHeight="1">
      <c r="A483" s="17"/>
      <c r="B483" s="25" t="s">
        <v>215</v>
      </c>
      <c r="C483" s="89"/>
      <c r="D483" s="76">
        <v>0.4</v>
      </c>
      <c r="E483" s="77">
        <v>0.4</v>
      </c>
      <c r="F483" s="78"/>
      <c r="G483" s="46"/>
      <c r="H483" s="78"/>
      <c r="I483" s="46"/>
      <c r="J483" s="78"/>
      <c r="K483" s="50"/>
    </row>
    <row r="484" spans="1:11" s="49" customFormat="1" ht="23.25" customHeight="1">
      <c r="A484" s="17"/>
      <c r="B484" s="25" t="s">
        <v>31</v>
      </c>
      <c r="C484" s="89"/>
      <c r="D484" s="76">
        <v>3</v>
      </c>
      <c r="E484" s="77">
        <v>3</v>
      </c>
      <c r="F484" s="78"/>
      <c r="G484" s="46"/>
      <c r="H484" s="78"/>
      <c r="I484" s="46"/>
      <c r="J484" s="78"/>
      <c r="K484" s="50"/>
    </row>
    <row r="485" spans="1:11" ht="23.25" customHeight="1">
      <c r="A485" s="8" t="s">
        <v>32</v>
      </c>
      <c r="B485" s="15"/>
      <c r="C485" s="69">
        <v>180</v>
      </c>
      <c r="D485" s="62"/>
      <c r="E485" s="62"/>
      <c r="F485" s="53">
        <v>2.8494000000000002</v>
      </c>
      <c r="G485" s="13">
        <v>2.4102000000000001</v>
      </c>
      <c r="H485" s="12">
        <v>10.35</v>
      </c>
      <c r="I485" s="13">
        <v>74.58</v>
      </c>
      <c r="J485" s="51">
        <v>1.17</v>
      </c>
      <c r="K485" s="1" t="s">
        <v>430</v>
      </c>
    </row>
    <row r="486" spans="1:11" ht="15" customHeight="1">
      <c r="A486" s="8"/>
      <c r="B486" s="15" t="s">
        <v>33</v>
      </c>
      <c r="C486" s="69"/>
      <c r="D486" s="19">
        <v>2.5</v>
      </c>
      <c r="E486" s="19">
        <v>2.5</v>
      </c>
      <c r="F486" s="151"/>
      <c r="G486" s="19"/>
      <c r="H486" s="51"/>
      <c r="I486" s="19"/>
      <c r="J486" s="51"/>
      <c r="K486" s="1"/>
    </row>
    <row r="487" spans="1:11" ht="15" customHeight="1">
      <c r="A487" s="8"/>
      <c r="B487" s="15" t="s">
        <v>29</v>
      </c>
      <c r="C487" s="69"/>
      <c r="D487" s="19">
        <v>6</v>
      </c>
      <c r="E487" s="19">
        <v>6</v>
      </c>
      <c r="F487" s="151"/>
      <c r="G487" s="19"/>
      <c r="H487" s="51"/>
      <c r="I487" s="19"/>
      <c r="J487" s="51"/>
      <c r="K487" s="1"/>
    </row>
    <row r="488" spans="1:11" ht="15" customHeight="1">
      <c r="A488" s="9"/>
      <c r="B488" s="15" t="s">
        <v>27</v>
      </c>
      <c r="C488" s="69"/>
      <c r="D488" s="19">
        <v>90</v>
      </c>
      <c r="E488" s="19">
        <v>90</v>
      </c>
      <c r="F488" s="151"/>
      <c r="G488" s="19"/>
      <c r="H488" s="51"/>
      <c r="I488" s="19"/>
      <c r="J488" s="51"/>
      <c r="K488" s="1"/>
    </row>
    <row r="489" spans="1:11" ht="15" customHeight="1">
      <c r="A489" s="9"/>
      <c r="B489" s="15" t="s">
        <v>28</v>
      </c>
      <c r="C489" s="69"/>
      <c r="D489" s="151">
        <v>108</v>
      </c>
      <c r="E489" s="19">
        <v>108</v>
      </c>
      <c r="F489" s="151"/>
      <c r="G489" s="19"/>
      <c r="H489" s="51"/>
      <c r="I489" s="19"/>
      <c r="J489" s="51"/>
      <c r="K489" s="1"/>
    </row>
    <row r="490" spans="1:11" ht="23.25" customHeight="1">
      <c r="A490" s="24" t="s">
        <v>303</v>
      </c>
      <c r="B490" s="15"/>
      <c r="C490" s="60" t="s">
        <v>433</v>
      </c>
      <c r="D490" s="15"/>
      <c r="E490" s="50"/>
      <c r="F490" s="12">
        <v>2</v>
      </c>
      <c r="G490" s="13">
        <v>4.3549999999999995</v>
      </c>
      <c r="H490" s="12">
        <v>25.92</v>
      </c>
      <c r="I490" s="13">
        <v>148.5</v>
      </c>
      <c r="J490" s="12"/>
      <c r="K490" s="1" t="s">
        <v>434</v>
      </c>
    </row>
    <row r="491" spans="1:11" ht="15" customHeight="1">
      <c r="A491" s="8"/>
      <c r="B491" s="15" t="s">
        <v>36</v>
      </c>
      <c r="C491" s="69"/>
      <c r="D491" s="48">
        <v>25</v>
      </c>
      <c r="E491" s="69">
        <v>25</v>
      </c>
      <c r="F491" s="12"/>
      <c r="G491" s="13"/>
      <c r="H491" s="12"/>
      <c r="I491" s="13"/>
      <c r="J491" s="12"/>
      <c r="K491" s="1"/>
    </row>
    <row r="492" spans="1:11" ht="15" customHeight="1">
      <c r="A492" s="8"/>
      <c r="B492" s="15" t="s">
        <v>31</v>
      </c>
      <c r="C492" s="69"/>
      <c r="D492" s="48">
        <v>5</v>
      </c>
      <c r="E492" s="69">
        <v>5</v>
      </c>
      <c r="F492" s="12"/>
      <c r="G492" s="13"/>
      <c r="H492" s="12"/>
      <c r="I492" s="13"/>
      <c r="J492" s="12"/>
      <c r="K492" s="1"/>
    </row>
    <row r="493" spans="1:11" ht="15.75" customHeight="1" thickBot="1">
      <c r="A493" s="8"/>
      <c r="B493" s="15" t="s">
        <v>244</v>
      </c>
      <c r="C493" s="69"/>
      <c r="D493" s="48">
        <v>20.399999999999999</v>
      </c>
      <c r="E493" s="69">
        <v>20</v>
      </c>
      <c r="F493" s="12"/>
      <c r="G493" s="33"/>
      <c r="H493" s="12"/>
      <c r="I493" s="33"/>
      <c r="J493" s="12"/>
      <c r="K493" s="1"/>
    </row>
    <row r="494" spans="1:11" ht="15.75" customHeight="1" thickBot="1">
      <c r="A494" s="27" t="s">
        <v>37</v>
      </c>
      <c r="B494" s="160"/>
      <c r="C494" s="248">
        <v>373</v>
      </c>
      <c r="D494" s="249"/>
      <c r="E494" s="245"/>
      <c r="F494" s="102">
        <f>F478+F485+F490</f>
        <v>7.8959520958083829</v>
      </c>
      <c r="G494" s="84">
        <f t="shared" ref="G494:J494" si="17">G478+G485+G490</f>
        <v>12.87965868263473</v>
      </c>
      <c r="H494" s="102">
        <f t="shared" si="17"/>
        <v>55.738122155688622</v>
      </c>
      <c r="I494" s="84">
        <f>I478+I485+I490</f>
        <v>368.14047904191614</v>
      </c>
      <c r="J494" s="102">
        <f t="shared" si="17"/>
        <v>1.17</v>
      </c>
      <c r="K494" s="142"/>
    </row>
    <row r="495" spans="1:11" ht="15" customHeight="1">
      <c r="A495" s="5"/>
      <c r="B495" s="143" t="s">
        <v>38</v>
      </c>
      <c r="C495" s="251"/>
      <c r="D495" s="299"/>
      <c r="E495" s="144"/>
      <c r="F495" s="127"/>
      <c r="G495" s="126"/>
      <c r="H495" s="127"/>
      <c r="I495" s="126"/>
      <c r="J495" s="127"/>
      <c r="K495" s="130"/>
    </row>
    <row r="496" spans="1:11" ht="25.5" customHeight="1">
      <c r="A496" s="8" t="s">
        <v>158</v>
      </c>
      <c r="B496" s="15"/>
      <c r="C496" s="19" t="s">
        <v>427</v>
      </c>
      <c r="D496" s="12"/>
      <c r="E496" s="13"/>
      <c r="F496" s="12">
        <v>4.3499999999999996</v>
      </c>
      <c r="G496" s="13">
        <v>3.75</v>
      </c>
      <c r="H496" s="12">
        <v>7.98</v>
      </c>
      <c r="I496" s="13">
        <v>82.98</v>
      </c>
      <c r="J496" s="13">
        <v>1.05</v>
      </c>
      <c r="K496" s="1" t="s">
        <v>141</v>
      </c>
    </row>
    <row r="497" spans="1:11" ht="33" customHeight="1">
      <c r="A497" s="8" t="s">
        <v>386</v>
      </c>
      <c r="B497" s="15" t="s">
        <v>167</v>
      </c>
      <c r="C497" s="19"/>
      <c r="D497" s="12">
        <v>155</v>
      </c>
      <c r="E497" s="13">
        <v>150</v>
      </c>
      <c r="F497" s="12"/>
      <c r="G497" s="13"/>
      <c r="H497" s="12"/>
      <c r="I497" s="13"/>
      <c r="J497" s="13"/>
      <c r="K497" s="1"/>
    </row>
    <row r="498" spans="1:11" ht="33" customHeight="1" thickBot="1">
      <c r="A498" s="8"/>
      <c r="B498" s="15" t="s">
        <v>59</v>
      </c>
      <c r="C498" s="19"/>
      <c r="D498" s="12">
        <v>2</v>
      </c>
      <c r="E498" s="13">
        <v>2</v>
      </c>
      <c r="F498" s="12"/>
      <c r="G498" s="13"/>
      <c r="H498" s="12"/>
      <c r="I498" s="13"/>
      <c r="J498" s="12"/>
      <c r="K498" s="1"/>
    </row>
    <row r="499" spans="1:11" ht="15.75" customHeight="1" thickBot="1">
      <c r="A499" s="27" t="s">
        <v>37</v>
      </c>
      <c r="B499" s="160"/>
      <c r="C499" s="81">
        <v>152</v>
      </c>
      <c r="D499" s="249"/>
      <c r="E499" s="332"/>
      <c r="F499" s="300">
        <f>F496</f>
        <v>4.3499999999999996</v>
      </c>
      <c r="G499" s="300">
        <f t="shared" ref="G499:J499" si="18">G496</f>
        <v>3.75</v>
      </c>
      <c r="H499" s="300">
        <f t="shared" si="18"/>
        <v>7.98</v>
      </c>
      <c r="I499" s="300">
        <f t="shared" si="18"/>
        <v>82.98</v>
      </c>
      <c r="J499" s="300">
        <f t="shared" si="18"/>
        <v>1.05</v>
      </c>
      <c r="K499" s="142"/>
    </row>
    <row r="500" spans="1:11" ht="15" customHeight="1">
      <c r="A500" s="8"/>
      <c r="B500" s="26" t="s">
        <v>40</v>
      </c>
      <c r="C500" s="60"/>
      <c r="D500" s="166"/>
      <c r="E500" s="380"/>
      <c r="F500" s="12"/>
      <c r="G500" s="126"/>
      <c r="H500" s="12"/>
      <c r="I500" s="126"/>
      <c r="J500" s="30"/>
      <c r="K500" s="253"/>
    </row>
    <row r="501" spans="1:11" ht="27" customHeight="1">
      <c r="A501" s="8" t="s">
        <v>349</v>
      </c>
      <c r="B501" s="18"/>
      <c r="C501" s="19">
        <v>30</v>
      </c>
      <c r="D501" s="12"/>
      <c r="E501" s="13"/>
      <c r="F501" s="12">
        <v>0.89</v>
      </c>
      <c r="G501" s="13">
        <v>1.56</v>
      </c>
      <c r="H501" s="12">
        <v>1.875</v>
      </c>
      <c r="I501" s="13">
        <v>25.05</v>
      </c>
      <c r="J501" s="12"/>
      <c r="K501" s="1" t="s">
        <v>350</v>
      </c>
    </row>
    <row r="502" spans="1:11" ht="16.5" customHeight="1">
      <c r="A502" s="8"/>
      <c r="B502" s="18" t="s">
        <v>351</v>
      </c>
      <c r="C502" s="19"/>
      <c r="D502" s="12">
        <v>47.6</v>
      </c>
      <c r="E502" s="13">
        <v>28.5</v>
      </c>
      <c r="F502" s="12"/>
      <c r="G502" s="13"/>
      <c r="H502" s="12"/>
      <c r="I502" s="13"/>
      <c r="J502" s="12"/>
      <c r="K502" s="1"/>
    </row>
    <row r="503" spans="1:11" ht="13.5" customHeight="1">
      <c r="A503" s="8"/>
      <c r="B503" s="18" t="s">
        <v>130</v>
      </c>
      <c r="C503" s="19"/>
      <c r="D503" s="12">
        <v>1.5</v>
      </c>
      <c r="E503" s="13">
        <v>1.5</v>
      </c>
      <c r="F503" s="12"/>
      <c r="G503" s="13"/>
      <c r="H503" s="12"/>
      <c r="I503" s="13"/>
      <c r="J503" s="12"/>
      <c r="K503" s="1"/>
    </row>
    <row r="504" spans="1:11" ht="25.5" customHeight="1">
      <c r="A504" s="23" t="s">
        <v>316</v>
      </c>
      <c r="B504" s="15"/>
      <c r="C504" s="60" t="s">
        <v>129</v>
      </c>
      <c r="D504" s="94"/>
      <c r="E504" s="93"/>
      <c r="F504" s="381">
        <v>3.3825645366060098</v>
      </c>
      <c r="G504" s="104">
        <v>3.2690526570340372</v>
      </c>
      <c r="H504" s="14">
        <v>18.630832476875632</v>
      </c>
      <c r="I504" s="104">
        <v>124.54990629345295</v>
      </c>
      <c r="J504" s="382">
        <v>7.43</v>
      </c>
      <c r="K504" s="1" t="s">
        <v>317</v>
      </c>
    </row>
    <row r="505" spans="1:11" ht="15" customHeight="1">
      <c r="A505" s="8"/>
      <c r="B505" s="15" t="s">
        <v>134</v>
      </c>
      <c r="C505" s="60"/>
      <c r="D505" s="19">
        <v>79.95</v>
      </c>
      <c r="E505" s="51">
        <v>60</v>
      </c>
      <c r="F505" s="53"/>
      <c r="G505" s="13"/>
      <c r="H505" s="12"/>
      <c r="I505" s="13"/>
      <c r="J505" s="146"/>
      <c r="K505" s="1"/>
    </row>
    <row r="506" spans="1:11" ht="15" customHeight="1">
      <c r="A506" s="8"/>
      <c r="B506" s="15" t="s">
        <v>46</v>
      </c>
      <c r="C506" s="60"/>
      <c r="D506" s="19">
        <v>7.5</v>
      </c>
      <c r="E506" s="51">
        <v>6</v>
      </c>
      <c r="F506" s="53"/>
      <c r="G506" s="13"/>
      <c r="H506" s="12"/>
      <c r="I506" s="13"/>
      <c r="J506" s="146"/>
      <c r="K506" s="1"/>
    </row>
    <row r="507" spans="1:11" ht="15" customHeight="1">
      <c r="A507" s="8"/>
      <c r="B507" s="15" t="s">
        <v>41</v>
      </c>
      <c r="C507" s="60"/>
      <c r="D507" s="19">
        <v>7.2</v>
      </c>
      <c r="E507" s="51">
        <v>6</v>
      </c>
      <c r="F507" s="53"/>
      <c r="G507" s="13"/>
      <c r="H507" s="12"/>
      <c r="I507" s="13"/>
      <c r="J507" s="146"/>
      <c r="K507" s="1"/>
    </row>
    <row r="508" spans="1:11" ht="15" customHeight="1">
      <c r="A508" s="8"/>
      <c r="B508" s="15" t="s">
        <v>47</v>
      </c>
      <c r="C508" s="60"/>
      <c r="D508" s="19">
        <v>1.5</v>
      </c>
      <c r="E508" s="51">
        <v>1.5</v>
      </c>
      <c r="F508" s="53"/>
      <c r="G508" s="13"/>
      <c r="H508" s="12"/>
      <c r="I508" s="13"/>
      <c r="J508" s="146"/>
      <c r="K508" s="1"/>
    </row>
    <row r="509" spans="1:11" ht="15" customHeight="1">
      <c r="A509" s="8"/>
      <c r="B509" s="18" t="s">
        <v>215</v>
      </c>
      <c r="C509" s="60"/>
      <c r="D509" s="19">
        <v>0.15</v>
      </c>
      <c r="E509" s="51">
        <v>0.15</v>
      </c>
      <c r="F509" s="53"/>
      <c r="G509" s="13"/>
      <c r="H509" s="12"/>
      <c r="I509" s="13"/>
      <c r="J509" s="146"/>
      <c r="K509" s="1"/>
    </row>
    <row r="510" spans="1:11" ht="15" customHeight="1">
      <c r="A510" s="8"/>
      <c r="B510" s="15" t="s">
        <v>136</v>
      </c>
      <c r="C510" s="60"/>
      <c r="D510" s="19">
        <v>105</v>
      </c>
      <c r="E510" s="51">
        <v>105</v>
      </c>
      <c r="F510" s="53"/>
      <c r="G510" s="13"/>
      <c r="H510" s="12"/>
      <c r="I510" s="13"/>
      <c r="J510" s="146"/>
      <c r="K510" s="1"/>
    </row>
    <row r="511" spans="1:11" ht="15" customHeight="1">
      <c r="A511" s="8"/>
      <c r="B511" s="15" t="s">
        <v>259</v>
      </c>
      <c r="C511" s="60"/>
      <c r="D511" s="51">
        <v>24.3</v>
      </c>
      <c r="E511" s="19">
        <v>23</v>
      </c>
      <c r="F511" s="51"/>
      <c r="G511" s="19"/>
      <c r="H511" s="51"/>
      <c r="I511" s="19"/>
      <c r="J511" s="153"/>
      <c r="K511" s="1"/>
    </row>
    <row r="512" spans="1:11" ht="15" customHeight="1">
      <c r="A512" s="8"/>
      <c r="B512" s="15" t="s">
        <v>185</v>
      </c>
      <c r="C512" s="19"/>
      <c r="D512" s="12"/>
      <c r="E512" s="13">
        <v>10</v>
      </c>
      <c r="F512" s="51"/>
      <c r="G512" s="19"/>
      <c r="H512" s="51"/>
      <c r="I512" s="19"/>
      <c r="J512" s="153"/>
      <c r="K512" s="1"/>
    </row>
    <row r="513" spans="1:11" ht="25.5" customHeight="1">
      <c r="A513" s="8" t="s">
        <v>329</v>
      </c>
      <c r="B513" s="15"/>
      <c r="C513" s="19" t="s">
        <v>330</v>
      </c>
      <c r="D513" s="12"/>
      <c r="E513" s="13"/>
      <c r="F513" s="12">
        <v>8.0563909774436109</v>
      </c>
      <c r="G513" s="13">
        <v>12.270676691729323</v>
      </c>
      <c r="H513" s="12">
        <v>19.992481203007518</v>
      </c>
      <c r="I513" s="13">
        <v>200.97744360902254</v>
      </c>
      <c r="J513" s="12">
        <v>14.34</v>
      </c>
      <c r="K513" s="1" t="s">
        <v>251</v>
      </c>
    </row>
    <row r="514" spans="1:11" ht="25.5" customHeight="1">
      <c r="A514" s="8"/>
      <c r="B514" s="15" t="s">
        <v>295</v>
      </c>
      <c r="C514" s="19"/>
      <c r="D514" s="12">
        <v>52.2</v>
      </c>
      <c r="E514" s="13">
        <v>50</v>
      </c>
      <c r="F514" s="12"/>
      <c r="G514" s="13"/>
      <c r="H514" s="12"/>
      <c r="I514" s="13"/>
      <c r="J514" s="12"/>
      <c r="K514" s="1"/>
    </row>
    <row r="515" spans="1:11" ht="15" customHeight="1">
      <c r="A515" s="8"/>
      <c r="B515" s="15" t="s">
        <v>222</v>
      </c>
      <c r="C515" s="19"/>
      <c r="D515" s="12">
        <v>52.5</v>
      </c>
      <c r="E515" s="13">
        <v>50</v>
      </c>
      <c r="F515" s="12"/>
      <c r="G515" s="13"/>
      <c r="H515" s="12"/>
      <c r="I515" s="13"/>
      <c r="J515" s="12"/>
      <c r="K515" s="1"/>
    </row>
    <row r="516" spans="1:11" ht="15" customHeight="1">
      <c r="A516" s="8"/>
      <c r="B516" s="15" t="s">
        <v>47</v>
      </c>
      <c r="C516" s="19"/>
      <c r="D516" s="12">
        <v>2</v>
      </c>
      <c r="E516" s="13">
        <v>2</v>
      </c>
      <c r="F516" s="12"/>
      <c r="G516" s="13"/>
      <c r="H516" s="12"/>
      <c r="I516" s="13"/>
      <c r="J516" s="12"/>
      <c r="K516" s="1"/>
    </row>
    <row r="517" spans="1:11" ht="15" customHeight="1">
      <c r="A517" s="8"/>
      <c r="B517" s="15" t="s">
        <v>154</v>
      </c>
      <c r="C517" s="19"/>
      <c r="D517" s="12"/>
      <c r="E517" s="13">
        <v>40</v>
      </c>
      <c r="F517" s="12"/>
      <c r="G517" s="13"/>
      <c r="H517" s="12"/>
      <c r="I517" s="13"/>
      <c r="J517" s="12"/>
      <c r="K517" s="1"/>
    </row>
    <row r="518" spans="1:11" ht="15" customHeight="1">
      <c r="A518" s="8"/>
      <c r="B518" s="15" t="s">
        <v>134</v>
      </c>
      <c r="C518" s="19"/>
      <c r="D518" s="12">
        <v>81.2</v>
      </c>
      <c r="E518" s="13">
        <v>48.6</v>
      </c>
      <c r="F518" s="12"/>
      <c r="G518" s="13"/>
      <c r="H518" s="12"/>
      <c r="I518" s="13"/>
      <c r="J518" s="12"/>
      <c r="K518" s="1"/>
    </row>
    <row r="519" spans="1:11" ht="15" customHeight="1">
      <c r="A519" s="8"/>
      <c r="B519" s="15" t="s">
        <v>77</v>
      </c>
      <c r="C519" s="19"/>
      <c r="D519" s="12">
        <v>23.4</v>
      </c>
      <c r="E519" s="13">
        <v>17.600000000000001</v>
      </c>
      <c r="F519" s="12"/>
      <c r="G519" s="13"/>
      <c r="H519" s="12"/>
      <c r="I519" s="13"/>
      <c r="J519" s="12"/>
      <c r="K519" s="1"/>
    </row>
    <row r="520" spans="1:11" ht="15" customHeight="1">
      <c r="A520" s="8"/>
      <c r="B520" s="15" t="s">
        <v>255</v>
      </c>
      <c r="C520" s="19"/>
      <c r="D520" s="12"/>
      <c r="E520" s="13">
        <v>16</v>
      </c>
      <c r="F520" s="12"/>
      <c r="G520" s="13"/>
      <c r="H520" s="12"/>
      <c r="I520" s="13"/>
      <c r="J520" s="12"/>
      <c r="K520" s="1"/>
    </row>
    <row r="521" spans="1:11" ht="15" customHeight="1">
      <c r="A521" s="8"/>
      <c r="B521" s="18" t="s">
        <v>41</v>
      </c>
      <c r="C521" s="19"/>
      <c r="D521" s="12">
        <v>18.48</v>
      </c>
      <c r="E521" s="13">
        <v>15.4</v>
      </c>
      <c r="F521" s="12"/>
      <c r="G521" s="13"/>
      <c r="H521" s="12"/>
      <c r="I521" s="13"/>
      <c r="J521" s="30"/>
      <c r="K521" s="1"/>
    </row>
    <row r="522" spans="1:11" ht="15" customHeight="1">
      <c r="A522" s="8"/>
      <c r="B522" s="15" t="s">
        <v>155</v>
      </c>
      <c r="C522" s="19"/>
      <c r="D522" s="12"/>
      <c r="E522" s="13">
        <v>12.32</v>
      </c>
      <c r="F522" s="12"/>
      <c r="G522" s="13"/>
      <c r="H522" s="12"/>
      <c r="I522" s="13"/>
      <c r="J522" s="30"/>
      <c r="K522" s="1"/>
    </row>
    <row r="523" spans="1:11" ht="15" customHeight="1">
      <c r="A523" s="8"/>
      <c r="B523" s="15" t="s">
        <v>214</v>
      </c>
      <c r="C523" s="19"/>
      <c r="D523" s="12">
        <v>15.4</v>
      </c>
      <c r="E523" s="13">
        <v>12.1</v>
      </c>
      <c r="F523" s="12"/>
      <c r="G523" s="13"/>
      <c r="H523" s="12"/>
      <c r="I523" s="13"/>
      <c r="J523" s="30"/>
      <c r="K523" s="1"/>
    </row>
    <row r="524" spans="1:11" ht="15" customHeight="1">
      <c r="A524" s="8"/>
      <c r="B524" s="15" t="s">
        <v>216</v>
      </c>
      <c r="C524" s="19"/>
      <c r="D524" s="12"/>
      <c r="E524" s="13">
        <v>10.7</v>
      </c>
      <c r="F524" s="12"/>
      <c r="G524" s="13"/>
      <c r="H524" s="12"/>
      <c r="I524" s="13"/>
      <c r="J524" s="30"/>
      <c r="K524" s="1"/>
    </row>
    <row r="525" spans="1:11" ht="15" customHeight="1">
      <c r="A525" s="8"/>
      <c r="B525" s="15" t="s">
        <v>253</v>
      </c>
      <c r="C525" s="19"/>
      <c r="D525" s="12">
        <v>0.5</v>
      </c>
      <c r="E525" s="13">
        <v>0.5</v>
      </c>
      <c r="F525" s="12"/>
      <c r="G525" s="13"/>
      <c r="H525" s="12"/>
      <c r="I525" s="13"/>
      <c r="J525" s="30"/>
      <c r="K525" s="250"/>
    </row>
    <row r="526" spans="1:11" ht="15" customHeight="1">
      <c r="A526" s="8"/>
      <c r="B526" s="15" t="s">
        <v>47</v>
      </c>
      <c r="C526" s="19"/>
      <c r="D526" s="12">
        <v>4</v>
      </c>
      <c r="E526" s="13">
        <v>4</v>
      </c>
      <c r="F526" s="12"/>
      <c r="G526" s="13"/>
      <c r="H526" s="12"/>
      <c r="I526" s="13"/>
      <c r="J526" s="30"/>
      <c r="K526" s="250"/>
    </row>
    <row r="527" spans="1:11" ht="15.75" customHeight="1">
      <c r="A527" s="8"/>
      <c r="B527" s="15" t="s">
        <v>256</v>
      </c>
      <c r="C527" s="19"/>
      <c r="D527" s="12"/>
      <c r="E527" s="13"/>
      <c r="F527" s="12"/>
      <c r="G527" s="13"/>
      <c r="H527" s="12"/>
      <c r="I527" s="13"/>
      <c r="J527" s="12"/>
      <c r="K527" s="1" t="s">
        <v>252</v>
      </c>
    </row>
    <row r="528" spans="1:11" ht="15" customHeight="1">
      <c r="A528" s="8"/>
      <c r="B528" s="15" t="s">
        <v>64</v>
      </c>
      <c r="C528" s="19"/>
      <c r="D528" s="12">
        <v>33</v>
      </c>
      <c r="E528" s="13">
        <v>33</v>
      </c>
      <c r="F528" s="12"/>
      <c r="G528" s="13"/>
      <c r="H528" s="12"/>
      <c r="I528" s="13"/>
      <c r="J528" s="30"/>
      <c r="K528" s="1"/>
    </row>
    <row r="529" spans="1:11" ht="15" customHeight="1">
      <c r="A529" s="8"/>
      <c r="B529" s="15" t="s">
        <v>31</v>
      </c>
      <c r="C529" s="19"/>
      <c r="D529" s="12">
        <v>1.5</v>
      </c>
      <c r="E529" s="13">
        <v>1.5</v>
      </c>
      <c r="F529" s="12"/>
      <c r="G529" s="13"/>
      <c r="H529" s="12"/>
      <c r="I529" s="13"/>
      <c r="J529" s="30"/>
      <c r="K529" s="1"/>
    </row>
    <row r="530" spans="1:11" ht="15" customHeight="1">
      <c r="A530" s="8"/>
      <c r="B530" s="18" t="s">
        <v>52</v>
      </c>
      <c r="C530" s="19"/>
      <c r="D530" s="12">
        <v>1.5</v>
      </c>
      <c r="E530" s="13">
        <v>1.5</v>
      </c>
      <c r="F530" s="12"/>
      <c r="G530" s="13"/>
      <c r="H530" s="12"/>
      <c r="I530" s="13"/>
      <c r="J530" s="30"/>
      <c r="K530" s="1"/>
    </row>
    <row r="531" spans="1:11" ht="15" customHeight="1">
      <c r="B531" s="15" t="s">
        <v>46</v>
      </c>
      <c r="C531" s="62"/>
      <c r="D531" s="12">
        <v>2.66</v>
      </c>
      <c r="E531" s="13">
        <v>2</v>
      </c>
      <c r="F531" s="30"/>
      <c r="G531" s="31"/>
      <c r="H531" s="30"/>
      <c r="I531" s="31"/>
      <c r="J531" s="30"/>
      <c r="K531" s="1"/>
    </row>
    <row r="532" spans="1:11" ht="18" customHeight="1">
      <c r="B532" s="15" t="s">
        <v>41</v>
      </c>
      <c r="C532" s="19"/>
      <c r="D532" s="12">
        <v>1.2</v>
      </c>
      <c r="E532" s="13">
        <v>1</v>
      </c>
      <c r="F532" s="30"/>
      <c r="G532" s="31"/>
      <c r="H532" s="30"/>
      <c r="I532" s="31"/>
      <c r="J532" s="30"/>
      <c r="K532" s="1"/>
    </row>
    <row r="533" spans="1:11" ht="15" customHeight="1">
      <c r="B533" s="15" t="s">
        <v>146</v>
      </c>
      <c r="C533" s="19"/>
      <c r="D533" s="12">
        <v>2</v>
      </c>
      <c r="E533" s="13">
        <v>2</v>
      </c>
      <c r="F533" s="30"/>
      <c r="G533" s="31"/>
      <c r="H533" s="30"/>
      <c r="I533" s="31"/>
      <c r="J533" s="30"/>
      <c r="K533" s="1"/>
    </row>
    <row r="534" spans="1:11" ht="15" customHeight="1">
      <c r="B534" s="15" t="s">
        <v>31</v>
      </c>
      <c r="C534" s="62"/>
      <c r="D534" s="12">
        <v>0.5</v>
      </c>
      <c r="E534" s="13">
        <v>0.5</v>
      </c>
      <c r="F534" s="30"/>
      <c r="G534" s="31"/>
      <c r="H534" s="30"/>
      <c r="I534" s="31"/>
      <c r="J534" s="30"/>
      <c r="K534" s="1"/>
    </row>
    <row r="535" spans="1:11" ht="15" customHeight="1">
      <c r="B535" s="15" t="s">
        <v>59</v>
      </c>
      <c r="C535" s="62"/>
      <c r="D535" s="12">
        <v>0.33</v>
      </c>
      <c r="E535" s="13">
        <v>0.33</v>
      </c>
      <c r="F535" s="30"/>
      <c r="G535" s="31"/>
      <c r="H535" s="30"/>
      <c r="I535" s="31"/>
      <c r="J535" s="30"/>
      <c r="K535" s="1"/>
    </row>
    <row r="536" spans="1:11" ht="15" customHeight="1">
      <c r="B536" s="15" t="s">
        <v>253</v>
      </c>
      <c r="C536" s="62"/>
      <c r="D536" s="12">
        <v>0.33</v>
      </c>
      <c r="E536" s="13">
        <v>0.33</v>
      </c>
      <c r="F536" s="30"/>
      <c r="G536" s="31"/>
      <c r="H536" s="30"/>
      <c r="I536" s="31"/>
      <c r="J536" s="30"/>
      <c r="K536" s="1"/>
    </row>
    <row r="537" spans="1:11" ht="15" customHeight="1">
      <c r="B537" s="15" t="s">
        <v>81</v>
      </c>
      <c r="C537" s="62"/>
      <c r="D537" s="12"/>
      <c r="E537" s="13">
        <v>33</v>
      </c>
      <c r="F537" s="30"/>
      <c r="G537" s="31"/>
      <c r="H537" s="30"/>
      <c r="I537" s="31"/>
      <c r="J537" s="30"/>
      <c r="K537" s="1"/>
    </row>
    <row r="538" spans="1:11" ht="15" customHeight="1">
      <c r="B538" s="15" t="s">
        <v>328</v>
      </c>
      <c r="C538" s="62"/>
      <c r="D538" s="12"/>
      <c r="E538" s="13">
        <v>150</v>
      </c>
      <c r="F538" s="30"/>
      <c r="G538" s="31"/>
      <c r="H538" s="30"/>
      <c r="I538" s="31"/>
      <c r="J538" s="30"/>
      <c r="K538" s="1"/>
    </row>
    <row r="539" spans="1:11" ht="27" customHeight="1">
      <c r="A539" s="22" t="s">
        <v>423</v>
      </c>
      <c r="B539" s="15"/>
      <c r="C539" s="19">
        <v>150</v>
      </c>
      <c r="D539" s="12"/>
      <c r="E539" s="13"/>
      <c r="F539" s="12">
        <v>0.12</v>
      </c>
      <c r="G539" s="13">
        <v>0.12</v>
      </c>
      <c r="H539" s="12">
        <v>7.77</v>
      </c>
      <c r="I539" s="13">
        <v>33.270000000000003</v>
      </c>
      <c r="J539" s="51">
        <v>2.83</v>
      </c>
      <c r="K539" s="1" t="s">
        <v>424</v>
      </c>
    </row>
    <row r="540" spans="1:11" ht="15" customHeight="1">
      <c r="A540" s="21"/>
      <c r="B540" s="15" t="s">
        <v>355</v>
      </c>
      <c r="C540" s="19"/>
      <c r="D540" s="12">
        <v>28.5</v>
      </c>
      <c r="E540" s="13">
        <v>25</v>
      </c>
      <c r="F540" s="51"/>
      <c r="G540" s="19"/>
      <c r="H540" s="51"/>
      <c r="I540" s="154"/>
      <c r="J540" s="51"/>
      <c r="K540" s="1"/>
    </row>
    <row r="541" spans="1:11" ht="15" customHeight="1">
      <c r="A541" s="21"/>
      <c r="B541" s="15" t="s">
        <v>74</v>
      </c>
      <c r="C541" s="19"/>
      <c r="D541" s="12">
        <v>5.55</v>
      </c>
      <c r="E541" s="13">
        <v>5</v>
      </c>
      <c r="F541" s="51"/>
      <c r="G541" s="19"/>
      <c r="H541" s="51"/>
      <c r="I541" s="154"/>
      <c r="J541" s="51"/>
      <c r="K541" s="1"/>
    </row>
    <row r="542" spans="1:11" ht="15" customHeight="1">
      <c r="A542" s="21"/>
      <c r="B542" s="15" t="s">
        <v>29</v>
      </c>
      <c r="C542" s="19"/>
      <c r="D542" s="12">
        <v>5</v>
      </c>
      <c r="E542" s="13">
        <v>5</v>
      </c>
      <c r="F542" s="51"/>
      <c r="G542" s="19"/>
      <c r="H542" s="51"/>
      <c r="I542" s="154"/>
      <c r="J542" s="51"/>
      <c r="K542" s="1"/>
    </row>
    <row r="543" spans="1:11" ht="15" customHeight="1">
      <c r="A543" s="21"/>
      <c r="B543" s="15" t="s">
        <v>64</v>
      </c>
      <c r="C543" s="19"/>
      <c r="D543" s="12">
        <v>152</v>
      </c>
      <c r="E543" s="13">
        <v>152</v>
      </c>
      <c r="F543" s="51"/>
      <c r="G543" s="19"/>
      <c r="H543" s="51"/>
      <c r="I543" s="154"/>
      <c r="J543" s="51"/>
      <c r="K543" s="1"/>
    </row>
    <row r="544" spans="1:11" ht="31.5" customHeight="1">
      <c r="A544" s="15" t="s">
        <v>193</v>
      </c>
      <c r="B544" s="15"/>
      <c r="C544" s="19">
        <v>20</v>
      </c>
      <c r="D544" s="12">
        <v>20</v>
      </c>
      <c r="E544" s="13">
        <v>20</v>
      </c>
      <c r="F544" s="51">
        <v>1.52</v>
      </c>
      <c r="G544" s="19">
        <v>0.16</v>
      </c>
      <c r="H544" s="51">
        <v>9.84</v>
      </c>
      <c r="I544" s="154">
        <v>47</v>
      </c>
      <c r="J544" s="51">
        <v>0</v>
      </c>
      <c r="K544" s="1" t="s">
        <v>202</v>
      </c>
    </row>
    <row r="545" spans="1:11" ht="38.25" customHeight="1" thickBot="1">
      <c r="A545" s="8" t="s">
        <v>249</v>
      </c>
      <c r="B545" s="15"/>
      <c r="C545" s="19">
        <v>30</v>
      </c>
      <c r="D545" s="51">
        <v>30</v>
      </c>
      <c r="E545" s="19">
        <v>30</v>
      </c>
      <c r="F545" s="12">
        <v>1.9819819819819819</v>
      </c>
      <c r="G545" s="33">
        <v>0.36036036036036034</v>
      </c>
      <c r="H545" s="12">
        <v>11.891891891891891</v>
      </c>
      <c r="I545" s="33">
        <v>59.45945945945946</v>
      </c>
      <c r="J545" s="51"/>
      <c r="K545" s="157" t="s">
        <v>201</v>
      </c>
    </row>
    <row r="546" spans="1:11" ht="15.75" customHeight="1" thickBot="1">
      <c r="A546" s="27" t="s">
        <v>37</v>
      </c>
      <c r="B546" s="160"/>
      <c r="C546" s="81">
        <v>540</v>
      </c>
      <c r="D546" s="249"/>
      <c r="E546" s="245"/>
      <c r="F546" s="84">
        <f>F501+F504+F513+F539+F544+F545</f>
        <v>15.950937496031601</v>
      </c>
      <c r="G546" s="84">
        <f t="shared" ref="G546:J546" si="19">G501+G504+G513+G539+G544+G545</f>
        <v>17.740089709123723</v>
      </c>
      <c r="H546" s="84">
        <f t="shared" si="19"/>
        <v>70.000205571775041</v>
      </c>
      <c r="I546" s="84">
        <f t="shared" si="19"/>
        <v>490.30680936193494</v>
      </c>
      <c r="J546" s="84">
        <f t="shared" si="19"/>
        <v>24.6</v>
      </c>
      <c r="K546" s="142"/>
    </row>
    <row r="547" spans="1:11" ht="15" customHeight="1">
      <c r="A547" s="15"/>
      <c r="B547" s="88" t="s">
        <v>341</v>
      </c>
      <c r="C547" s="19"/>
      <c r="D547" s="51"/>
      <c r="E547" s="19"/>
      <c r="F547" s="12"/>
      <c r="G547" s="126"/>
      <c r="H547" s="12"/>
      <c r="I547" s="126"/>
      <c r="J547" s="12"/>
      <c r="K547" s="1"/>
    </row>
    <row r="548" spans="1:11" ht="27.75" customHeight="1">
      <c r="A548" s="8" t="s">
        <v>231</v>
      </c>
      <c r="B548" s="15"/>
      <c r="C548" s="19">
        <v>50</v>
      </c>
      <c r="D548" s="12"/>
      <c r="E548" s="13"/>
      <c r="F548" s="12">
        <v>4.22</v>
      </c>
      <c r="G548" s="13">
        <v>4.8099999999999996</v>
      </c>
      <c r="H548" s="12">
        <v>25.22</v>
      </c>
      <c r="I548" s="13">
        <v>151</v>
      </c>
      <c r="J548" s="12">
        <v>0.17</v>
      </c>
      <c r="K548" s="50" t="s">
        <v>234</v>
      </c>
    </row>
    <row r="549" spans="1:11" ht="15" customHeight="1">
      <c r="A549" s="8"/>
      <c r="B549" s="15" t="s">
        <v>89</v>
      </c>
      <c r="C549" s="19"/>
      <c r="D549" s="12">
        <v>31</v>
      </c>
      <c r="E549" s="13">
        <v>31</v>
      </c>
      <c r="F549" s="12"/>
      <c r="G549" s="13"/>
      <c r="H549" s="12"/>
      <c r="I549" s="13"/>
      <c r="J549" s="12"/>
      <c r="K549" s="50"/>
    </row>
    <row r="550" spans="1:11" ht="15" customHeight="1">
      <c r="A550" s="8"/>
      <c r="B550" s="15" t="s">
        <v>147</v>
      </c>
      <c r="C550" s="19"/>
      <c r="D550" s="12">
        <v>1</v>
      </c>
      <c r="E550" s="13">
        <v>1</v>
      </c>
      <c r="F550" s="12"/>
      <c r="G550" s="13"/>
      <c r="H550" s="12"/>
      <c r="I550" s="13"/>
      <c r="J550" s="12"/>
      <c r="K550" s="50"/>
    </row>
    <row r="551" spans="1:11" ht="15" customHeight="1">
      <c r="A551" s="8"/>
      <c r="B551" s="15" t="s">
        <v>221</v>
      </c>
      <c r="C551" s="19"/>
      <c r="D551" s="12">
        <v>3</v>
      </c>
      <c r="E551" s="13">
        <v>2.5</v>
      </c>
      <c r="F551" s="12"/>
      <c r="G551" s="13"/>
      <c r="H551" s="12"/>
      <c r="I551" s="13"/>
      <c r="J551" s="12"/>
      <c r="K551" s="50"/>
    </row>
    <row r="552" spans="1:11" ht="15" customHeight="1">
      <c r="A552" s="8"/>
      <c r="B552" s="15" t="s">
        <v>31</v>
      </c>
      <c r="C552" s="19"/>
      <c r="D552" s="12">
        <v>2.5</v>
      </c>
      <c r="E552" s="13">
        <v>2.5</v>
      </c>
      <c r="F552" s="12"/>
      <c r="G552" s="13"/>
      <c r="H552" s="12"/>
      <c r="I552" s="13"/>
      <c r="J552" s="12"/>
      <c r="K552" s="50"/>
    </row>
    <row r="553" spans="1:11" ht="15" customHeight="1">
      <c r="A553" s="8"/>
      <c r="B553" s="15" t="s">
        <v>168</v>
      </c>
      <c r="C553" s="19"/>
      <c r="D553" s="12">
        <v>12.5</v>
      </c>
      <c r="E553" s="13">
        <v>12.5</v>
      </c>
      <c r="F553" s="12"/>
      <c r="G553" s="13"/>
      <c r="H553" s="12"/>
      <c r="I553" s="13"/>
      <c r="J553" s="12"/>
      <c r="K553" s="50"/>
    </row>
    <row r="554" spans="1:11" ht="15" customHeight="1">
      <c r="A554" s="8"/>
      <c r="B554" s="15" t="s">
        <v>59</v>
      </c>
      <c r="C554" s="19"/>
      <c r="D554" s="12">
        <v>1</v>
      </c>
      <c r="E554" s="13">
        <v>1</v>
      </c>
      <c r="F554" s="12"/>
      <c r="G554" s="13"/>
      <c r="H554" s="12"/>
      <c r="I554" s="13"/>
      <c r="J554" s="12"/>
      <c r="K554" s="50"/>
    </row>
    <row r="555" spans="1:11" ht="15" customHeight="1">
      <c r="A555" s="8"/>
      <c r="B555" s="15" t="s">
        <v>90</v>
      </c>
      <c r="C555" s="19"/>
      <c r="D555" s="12">
        <v>0.4</v>
      </c>
      <c r="E555" s="13">
        <v>0.4</v>
      </c>
      <c r="F555" s="12"/>
      <c r="G555" s="13"/>
      <c r="H555" s="12"/>
      <c r="I555" s="13"/>
      <c r="J555" s="12"/>
      <c r="K555" s="50"/>
    </row>
    <row r="556" spans="1:11" ht="15" customHeight="1">
      <c r="A556" s="8"/>
      <c r="B556" s="15" t="s">
        <v>215</v>
      </c>
      <c r="C556" s="19"/>
      <c r="D556" s="12">
        <v>0.4</v>
      </c>
      <c r="E556" s="13">
        <v>0.4</v>
      </c>
      <c r="F556" s="12"/>
      <c r="G556" s="13"/>
      <c r="H556" s="12"/>
      <c r="I556" s="13"/>
      <c r="J556" s="12"/>
      <c r="K556" s="50"/>
    </row>
    <row r="557" spans="1:11" ht="15" customHeight="1">
      <c r="A557" s="8"/>
      <c r="B557" s="18" t="s">
        <v>150</v>
      </c>
      <c r="C557" s="19"/>
      <c r="D557" s="12"/>
      <c r="E557" s="13">
        <v>50</v>
      </c>
      <c r="F557" s="12"/>
      <c r="G557" s="13"/>
      <c r="H557" s="12"/>
      <c r="I557" s="13"/>
      <c r="J557" s="12"/>
      <c r="K557" s="50"/>
    </row>
    <row r="558" spans="1:11" ht="15" customHeight="1">
      <c r="A558" s="8"/>
      <c r="B558" s="15" t="s">
        <v>232</v>
      </c>
      <c r="C558" s="19"/>
      <c r="D558" s="12"/>
      <c r="E558" s="13"/>
      <c r="F558" s="12"/>
      <c r="G558" s="13"/>
      <c r="H558" s="12"/>
      <c r="I558" s="13"/>
      <c r="J558" s="12"/>
      <c r="K558" s="50"/>
    </row>
    <row r="559" spans="1:11" ht="15" customHeight="1">
      <c r="A559" s="8"/>
      <c r="B559" s="15" t="s">
        <v>59</v>
      </c>
      <c r="C559" s="19"/>
      <c r="D559" s="12">
        <v>5</v>
      </c>
      <c r="E559" s="13">
        <v>5</v>
      </c>
      <c r="F559" s="12"/>
      <c r="G559" s="13"/>
      <c r="H559" s="12"/>
      <c r="I559" s="13"/>
      <c r="J559" s="12"/>
      <c r="K559" s="50"/>
    </row>
    <row r="560" spans="1:11" ht="27" customHeight="1">
      <c r="A560" s="8"/>
      <c r="B560" s="15" t="s">
        <v>31</v>
      </c>
      <c r="C560" s="19"/>
      <c r="D560" s="12">
        <v>2.5</v>
      </c>
      <c r="E560" s="13">
        <v>2.5</v>
      </c>
      <c r="F560" s="12"/>
      <c r="G560" s="13"/>
      <c r="H560" s="12"/>
      <c r="I560" s="13"/>
      <c r="J560" s="12"/>
      <c r="K560" s="50"/>
    </row>
    <row r="561" spans="1:11" ht="15" customHeight="1">
      <c r="A561" s="8"/>
      <c r="B561" s="8" t="s">
        <v>50</v>
      </c>
      <c r="C561" s="19"/>
      <c r="D561" s="12"/>
      <c r="E561" s="13">
        <v>57.5</v>
      </c>
      <c r="F561" s="12"/>
      <c r="G561" s="13"/>
      <c r="H561" s="12"/>
      <c r="I561" s="13"/>
      <c r="J561" s="12"/>
      <c r="K561" s="50"/>
    </row>
    <row r="562" spans="1:11" ht="15" customHeight="1">
      <c r="A562" s="8"/>
      <c r="B562" s="15" t="s">
        <v>230</v>
      </c>
      <c r="C562" s="19"/>
      <c r="D562" s="12">
        <v>0.9</v>
      </c>
      <c r="E562" s="13">
        <v>0.75</v>
      </c>
      <c r="F562" s="12"/>
      <c r="G562" s="13"/>
      <c r="H562" s="12"/>
      <c r="I562" s="13"/>
      <c r="J562" s="12"/>
      <c r="K562" s="50"/>
    </row>
    <row r="563" spans="1:11" ht="15" customHeight="1">
      <c r="A563" s="8"/>
      <c r="B563" s="15" t="s">
        <v>151</v>
      </c>
      <c r="C563" s="19"/>
      <c r="D563" s="12">
        <v>0.13</v>
      </c>
      <c r="E563" s="13">
        <v>0.13</v>
      </c>
      <c r="F563" s="12" t="s">
        <v>3</v>
      </c>
      <c r="G563" s="13"/>
      <c r="H563" s="12"/>
      <c r="I563" s="13"/>
      <c r="J563" s="12"/>
      <c r="K563" s="50"/>
    </row>
    <row r="564" spans="1:11" ht="36" customHeight="1">
      <c r="A564" s="15" t="s">
        <v>127</v>
      </c>
      <c r="B564" s="15"/>
      <c r="C564" s="19" t="s">
        <v>169</v>
      </c>
      <c r="D564" s="12"/>
      <c r="E564" s="13"/>
      <c r="F564" s="12">
        <v>0.04</v>
      </c>
      <c r="G564" s="13">
        <v>0.01</v>
      </c>
      <c r="H564" s="12">
        <v>5.0125563909774433</v>
      </c>
      <c r="I564" s="13">
        <v>19.95</v>
      </c>
      <c r="J564" s="12">
        <v>0.02</v>
      </c>
      <c r="K564" s="1" t="s">
        <v>196</v>
      </c>
    </row>
    <row r="565" spans="1:11" ht="15" customHeight="1">
      <c r="A565" s="15"/>
      <c r="B565" s="15" t="s">
        <v>248</v>
      </c>
      <c r="C565" s="19"/>
      <c r="D565" s="12">
        <v>0.4</v>
      </c>
      <c r="E565" s="13">
        <v>0.4</v>
      </c>
      <c r="F565" s="12"/>
      <c r="G565" s="13"/>
      <c r="H565" s="12"/>
      <c r="I565" s="13"/>
      <c r="J565" s="12"/>
      <c r="K565" s="1"/>
    </row>
    <row r="566" spans="1:11" ht="15" customHeight="1">
      <c r="A566" s="15"/>
      <c r="B566" s="15" t="s">
        <v>29</v>
      </c>
      <c r="C566" s="19"/>
      <c r="D566" s="12">
        <v>5</v>
      </c>
      <c r="E566" s="13">
        <v>5</v>
      </c>
      <c r="F566" s="12"/>
      <c r="G566" s="13"/>
      <c r="H566" s="12"/>
      <c r="I566" s="13"/>
      <c r="J566" s="12"/>
      <c r="K566" s="1"/>
    </row>
    <row r="567" spans="1:11" ht="15" customHeight="1">
      <c r="A567" s="15"/>
      <c r="B567" s="15" t="s">
        <v>28</v>
      </c>
      <c r="C567" s="19"/>
      <c r="D567" s="12">
        <v>150</v>
      </c>
      <c r="E567" s="13">
        <v>150</v>
      </c>
      <c r="F567" s="12"/>
      <c r="G567" s="13"/>
      <c r="H567" s="12"/>
      <c r="I567" s="13"/>
      <c r="J567" s="12"/>
      <c r="K567" s="1"/>
    </row>
    <row r="568" spans="1:11" ht="15" customHeight="1">
      <c r="A568" s="8" t="s">
        <v>39</v>
      </c>
      <c r="B568" s="15"/>
      <c r="C568" s="19">
        <v>200</v>
      </c>
      <c r="D568" s="51">
        <v>200</v>
      </c>
      <c r="E568" s="19">
        <v>200</v>
      </c>
      <c r="F568" s="78">
        <v>1</v>
      </c>
      <c r="G568" s="46"/>
      <c r="H568" s="78">
        <v>20.2</v>
      </c>
      <c r="I568" s="46">
        <v>84.44</v>
      </c>
      <c r="J568" s="78">
        <v>4</v>
      </c>
      <c r="K568" s="1" t="s">
        <v>191</v>
      </c>
    </row>
    <row r="569" spans="1:11" ht="16.5" customHeight="1" thickBot="1">
      <c r="A569" s="15" t="s">
        <v>153</v>
      </c>
      <c r="B569" s="15"/>
      <c r="C569" s="19"/>
      <c r="D569" s="51"/>
      <c r="E569" s="19"/>
      <c r="F569" s="51"/>
      <c r="G569" s="19"/>
      <c r="H569" s="51"/>
      <c r="I569" s="19"/>
      <c r="J569" s="51"/>
      <c r="K569" s="1"/>
    </row>
    <row r="570" spans="1:11" ht="15.75" customHeight="1" thickBot="1">
      <c r="A570" s="27" t="s">
        <v>37</v>
      </c>
      <c r="B570" s="160"/>
      <c r="C570" s="81">
        <v>405</v>
      </c>
      <c r="D570" s="220"/>
      <c r="E570" s="140"/>
      <c r="F570" s="84">
        <f>F568+F564+F548</f>
        <v>5.26</v>
      </c>
      <c r="G570" s="84">
        <f t="shared" ref="G570:J570" si="20">G568+G564+G548</f>
        <v>4.8199999999999994</v>
      </c>
      <c r="H570" s="84">
        <f t="shared" si="20"/>
        <v>50.432556390977439</v>
      </c>
      <c r="I570" s="84">
        <f t="shared" si="20"/>
        <v>255.39</v>
      </c>
      <c r="J570" s="84">
        <f t="shared" si="20"/>
        <v>4.1899999999999995</v>
      </c>
      <c r="K570" s="142"/>
    </row>
    <row r="571" spans="1:11" ht="15.75" customHeight="1" thickBot="1">
      <c r="A571" s="27" t="s">
        <v>60</v>
      </c>
      <c r="B571" s="180"/>
      <c r="C571" s="81">
        <f>C494+C499+C546+C570</f>
        <v>1470</v>
      </c>
      <c r="D571" s="256"/>
      <c r="E571" s="81"/>
      <c r="F571" s="102">
        <f>F494+F499+F546+F570</f>
        <v>33.456889591839982</v>
      </c>
      <c r="G571" s="84">
        <f>G494+G499+G546+G570</f>
        <v>39.189748391758449</v>
      </c>
      <c r="H571" s="102">
        <f>H494+H499+H546+H570</f>
        <v>184.15088411844107</v>
      </c>
      <c r="I571" s="84">
        <f>I494+I499+I546+I570</f>
        <v>1196.8172884038511</v>
      </c>
      <c r="J571" s="102">
        <f>J494+J499+J546+J570</f>
        <v>31.009999999999998</v>
      </c>
      <c r="K571" s="142"/>
    </row>
    <row r="572" spans="1:11" ht="15" customHeight="1">
      <c r="A572" s="26"/>
      <c r="B572" s="26"/>
      <c r="C572" s="347"/>
      <c r="D572" s="166"/>
      <c r="E572" s="51"/>
      <c r="F572" s="225"/>
      <c r="G572" s="225"/>
      <c r="H572" s="225"/>
      <c r="I572" s="225"/>
      <c r="J572" s="225"/>
      <c r="K572" s="193"/>
    </row>
    <row r="573" spans="1:11" ht="15.75" customHeight="1" thickBot="1">
      <c r="A573" s="37" t="s">
        <v>96</v>
      </c>
      <c r="B573" s="37"/>
      <c r="C573" s="276"/>
      <c r="D573" s="37"/>
      <c r="E573" s="20"/>
      <c r="K573" s="349"/>
    </row>
    <row r="574" spans="1:11" ht="23.25" customHeight="1">
      <c r="A574" s="5" t="s">
        <v>5</v>
      </c>
      <c r="B574" s="123"/>
      <c r="C574" s="240" t="s">
        <v>6</v>
      </c>
      <c r="D574" s="350" t="s">
        <v>7</v>
      </c>
      <c r="E574" s="240" t="s">
        <v>7</v>
      </c>
      <c r="F574" s="455" t="s">
        <v>131</v>
      </c>
      <c r="G574" s="456"/>
      <c r="H574" s="457"/>
      <c r="I574" s="126" t="s">
        <v>9</v>
      </c>
      <c r="J574" s="242" t="s">
        <v>10</v>
      </c>
      <c r="K574" s="171" t="s">
        <v>62</v>
      </c>
    </row>
    <row r="575" spans="1:11" ht="15.75" customHeight="1" thickBot="1">
      <c r="A575" s="8" t="s">
        <v>12</v>
      </c>
      <c r="B575" s="15"/>
      <c r="C575" s="69" t="s">
        <v>13</v>
      </c>
      <c r="D575" s="351" t="s">
        <v>14</v>
      </c>
      <c r="E575" s="69" t="s">
        <v>14</v>
      </c>
      <c r="F575" s="54"/>
      <c r="G575" s="32"/>
      <c r="H575" s="32"/>
      <c r="I575" s="31" t="s">
        <v>125</v>
      </c>
      <c r="J575" s="30"/>
      <c r="K575" s="243" t="s">
        <v>63</v>
      </c>
    </row>
    <row r="576" spans="1:11" ht="15.75" customHeight="1" thickBot="1">
      <c r="A576" s="7"/>
      <c r="B576" s="138"/>
      <c r="C576" s="244"/>
      <c r="D576" s="383" t="s">
        <v>16</v>
      </c>
      <c r="E576" s="298" t="s">
        <v>17</v>
      </c>
      <c r="F576" s="140" t="s">
        <v>18</v>
      </c>
      <c r="G576" s="140" t="s">
        <v>19</v>
      </c>
      <c r="H576" s="220" t="s">
        <v>20</v>
      </c>
      <c r="I576" s="140" t="s">
        <v>21</v>
      </c>
      <c r="J576" s="141" t="s">
        <v>22</v>
      </c>
      <c r="K576" s="246"/>
    </row>
    <row r="577" spans="1:11" ht="15" customHeight="1">
      <c r="A577" s="5"/>
      <c r="B577" s="143" t="s">
        <v>23</v>
      </c>
      <c r="C577" s="240"/>
      <c r="D577" s="359"/>
      <c r="E577" s="290"/>
      <c r="F577" s="168"/>
      <c r="G577" s="145"/>
      <c r="H577" s="168"/>
      <c r="I577" s="145"/>
      <c r="J577" s="168"/>
      <c r="K577" s="130"/>
    </row>
    <row r="578" spans="1:11" ht="27" customHeight="1">
      <c r="A578" s="8" t="s">
        <v>306</v>
      </c>
      <c r="B578" s="15"/>
      <c r="C578" s="19" t="s">
        <v>335</v>
      </c>
      <c r="D578" s="12"/>
      <c r="E578" s="13"/>
      <c r="F578" s="12">
        <v>3.7234375000000002</v>
      </c>
      <c r="G578" s="13">
        <v>2.3671875</v>
      </c>
      <c r="H578" s="12">
        <v>22.734375</v>
      </c>
      <c r="I578" s="13">
        <v>139.4453125</v>
      </c>
      <c r="J578" s="12">
        <v>0.82</v>
      </c>
      <c r="K578" s="1" t="s">
        <v>98</v>
      </c>
    </row>
    <row r="579" spans="1:11" ht="15" customHeight="1">
      <c r="A579" s="8"/>
      <c r="B579" s="15" t="s">
        <v>97</v>
      </c>
      <c r="C579" s="19"/>
      <c r="D579" s="12">
        <v>18</v>
      </c>
      <c r="E579" s="13">
        <v>18</v>
      </c>
      <c r="F579" s="12"/>
      <c r="G579" s="13"/>
      <c r="H579" s="12"/>
      <c r="I579" s="13"/>
      <c r="J579" s="12"/>
      <c r="K579" s="1"/>
    </row>
    <row r="580" spans="1:11" ht="15" customHeight="1">
      <c r="A580" s="8"/>
      <c r="B580" s="15" t="s">
        <v>27</v>
      </c>
      <c r="C580" s="19"/>
      <c r="D580" s="12">
        <v>123</v>
      </c>
      <c r="E580" s="13">
        <v>123</v>
      </c>
      <c r="F580" s="12"/>
      <c r="G580" s="13"/>
      <c r="H580" s="12"/>
      <c r="I580" s="13"/>
      <c r="J580" s="12"/>
      <c r="K580" s="1"/>
    </row>
    <row r="581" spans="1:11" ht="15" customHeight="1">
      <c r="A581" s="8"/>
      <c r="B581" s="15" t="s">
        <v>29</v>
      </c>
      <c r="C581" s="19"/>
      <c r="D581" s="12">
        <v>2</v>
      </c>
      <c r="E581" s="13">
        <v>2</v>
      </c>
      <c r="F581" s="12"/>
      <c r="G581" s="13"/>
      <c r="H581" s="12"/>
      <c r="I581" s="13"/>
      <c r="J581" s="12"/>
      <c r="K581" s="1"/>
    </row>
    <row r="582" spans="1:11" ht="15" customHeight="1">
      <c r="A582" s="8"/>
      <c r="B582" s="18" t="s">
        <v>215</v>
      </c>
      <c r="C582" s="19"/>
      <c r="D582" s="12">
        <v>0.4</v>
      </c>
      <c r="E582" s="13">
        <v>0.4</v>
      </c>
      <c r="F582" s="12"/>
      <c r="G582" s="13"/>
      <c r="H582" s="12"/>
      <c r="I582" s="13"/>
      <c r="J582" s="12"/>
      <c r="K582" s="1"/>
    </row>
    <row r="583" spans="1:11" ht="15" customHeight="1">
      <c r="A583" s="8"/>
      <c r="B583" s="15" t="s">
        <v>31</v>
      </c>
      <c r="C583" s="19"/>
      <c r="D583" s="12">
        <v>3</v>
      </c>
      <c r="E583" s="13">
        <v>3</v>
      </c>
      <c r="F583" s="12"/>
      <c r="G583" s="13"/>
      <c r="H583" s="12"/>
      <c r="I583" s="13"/>
      <c r="J583" s="12"/>
      <c r="K583" s="1"/>
    </row>
    <row r="584" spans="1:11" ht="23.25" customHeight="1">
      <c r="A584" s="8" t="s">
        <v>65</v>
      </c>
      <c r="B584" s="15"/>
      <c r="C584" s="19">
        <v>180</v>
      </c>
      <c r="D584" s="30"/>
      <c r="E584" s="31"/>
      <c r="F584" s="12">
        <v>3.6702000000000004</v>
      </c>
      <c r="G584" s="13">
        <v>3.1896</v>
      </c>
      <c r="H584" s="12">
        <v>10.87</v>
      </c>
      <c r="I584" s="13">
        <v>90.78</v>
      </c>
      <c r="J584" s="12">
        <v>1.43</v>
      </c>
      <c r="K584" s="1" t="s">
        <v>429</v>
      </c>
    </row>
    <row r="585" spans="1:11" ht="15" customHeight="1">
      <c r="A585" s="8"/>
      <c r="B585" s="15" t="s">
        <v>66</v>
      </c>
      <c r="C585" s="19"/>
      <c r="D585" s="12">
        <v>2</v>
      </c>
      <c r="E585" s="13">
        <v>2</v>
      </c>
      <c r="F585" s="12"/>
      <c r="G585" s="13"/>
      <c r="H585" s="12"/>
      <c r="I585" s="13"/>
      <c r="J585" s="12"/>
      <c r="K585" s="1"/>
    </row>
    <row r="586" spans="1:11" ht="15" customHeight="1">
      <c r="A586" s="8"/>
      <c r="B586" s="15" t="s">
        <v>29</v>
      </c>
      <c r="C586" s="19"/>
      <c r="D586" s="12">
        <v>6</v>
      </c>
      <c r="E586" s="13">
        <v>6</v>
      </c>
      <c r="F586" s="12"/>
      <c r="G586" s="13"/>
      <c r="H586" s="12"/>
      <c r="I586" s="13"/>
      <c r="J586" s="12"/>
      <c r="K586" s="1"/>
    </row>
    <row r="587" spans="1:11" ht="15" customHeight="1">
      <c r="A587" s="9"/>
      <c r="B587" s="15" t="s">
        <v>27</v>
      </c>
      <c r="C587" s="19"/>
      <c r="D587" s="12">
        <v>110</v>
      </c>
      <c r="E587" s="13">
        <v>110</v>
      </c>
      <c r="F587" s="12"/>
      <c r="G587" s="13"/>
      <c r="H587" s="12"/>
      <c r="I587" s="13"/>
      <c r="J587" s="12"/>
      <c r="K587" s="1"/>
    </row>
    <row r="588" spans="1:11" ht="15" customHeight="1">
      <c r="A588" s="9"/>
      <c r="B588" s="15" t="s">
        <v>28</v>
      </c>
      <c r="C588" s="19"/>
      <c r="D588" s="12">
        <v>80</v>
      </c>
      <c r="E588" s="13">
        <v>80</v>
      </c>
      <c r="F588" s="12"/>
      <c r="G588" s="13"/>
      <c r="H588" s="12"/>
      <c r="I588" s="13"/>
      <c r="J588" s="12"/>
      <c r="K588" s="1"/>
    </row>
    <row r="589" spans="1:11" ht="26.25" customHeight="1">
      <c r="A589" s="8" t="s">
        <v>34</v>
      </c>
      <c r="B589" s="15"/>
      <c r="C589" s="60" t="s">
        <v>126</v>
      </c>
      <c r="D589" s="61"/>
      <c r="E589" s="62"/>
      <c r="F589" s="53">
        <v>1.915</v>
      </c>
      <c r="G589" s="13">
        <v>4.3549999999999995</v>
      </c>
      <c r="H589" s="12">
        <v>12.920000000000002</v>
      </c>
      <c r="I589" s="13">
        <v>98.500000000000014</v>
      </c>
      <c r="J589" s="51"/>
      <c r="K589" s="50" t="s">
        <v>432</v>
      </c>
    </row>
    <row r="590" spans="1:11" ht="15" customHeight="1">
      <c r="A590" s="8"/>
      <c r="B590" s="15" t="s">
        <v>36</v>
      </c>
      <c r="C590" s="69"/>
      <c r="D590" s="151">
        <v>25</v>
      </c>
      <c r="E590" s="19">
        <v>25</v>
      </c>
      <c r="F590" s="151"/>
      <c r="G590" s="19"/>
      <c r="H590" s="51"/>
      <c r="I590" s="19"/>
      <c r="J590" s="51"/>
      <c r="K590" s="1"/>
    </row>
    <row r="591" spans="1:11" ht="15" customHeight="1" thickBot="1">
      <c r="A591" s="8"/>
      <c r="B591" s="15" t="s">
        <v>31</v>
      </c>
      <c r="C591" s="69"/>
      <c r="D591" s="151">
        <v>5</v>
      </c>
      <c r="E591" s="19">
        <v>5</v>
      </c>
      <c r="F591" s="151" t="s">
        <v>3</v>
      </c>
      <c r="G591" s="177"/>
      <c r="H591" s="51"/>
      <c r="I591" s="177"/>
      <c r="J591" s="51"/>
      <c r="K591" s="1"/>
    </row>
    <row r="592" spans="1:11" ht="15.75" customHeight="1" thickBot="1">
      <c r="A592" s="27" t="s">
        <v>37</v>
      </c>
      <c r="B592" s="160"/>
      <c r="C592" s="248">
        <v>353</v>
      </c>
      <c r="D592" s="360"/>
      <c r="E592" s="298"/>
      <c r="F592" s="102">
        <f>F578+F584+F589</f>
        <v>9.3086374999999997</v>
      </c>
      <c r="G592" s="84">
        <f t="shared" ref="G592:J592" si="21">G578+G584+G589</f>
        <v>9.9117874999999991</v>
      </c>
      <c r="H592" s="102">
        <f t="shared" si="21"/>
        <v>46.524374999999999</v>
      </c>
      <c r="I592" s="84">
        <f>I578+I584+I589</f>
        <v>328.72531250000003</v>
      </c>
      <c r="J592" s="102">
        <f t="shared" si="21"/>
        <v>2.25</v>
      </c>
      <c r="K592" s="142"/>
    </row>
    <row r="593" spans="1:11" ht="15" customHeight="1">
      <c r="A593" s="8"/>
      <c r="B593" s="26" t="s">
        <v>38</v>
      </c>
      <c r="C593" s="60"/>
      <c r="D593" s="48"/>
      <c r="E593" s="240"/>
      <c r="F593" s="12"/>
      <c r="G593" s="13"/>
      <c r="H593" s="12"/>
      <c r="I593" s="126"/>
      <c r="J593" s="12"/>
      <c r="K593" s="1"/>
    </row>
    <row r="594" spans="1:11" ht="30.75" customHeight="1">
      <c r="A594" s="17" t="s">
        <v>158</v>
      </c>
      <c r="B594" s="41"/>
      <c r="C594" s="77">
        <v>150</v>
      </c>
      <c r="D594" s="76"/>
      <c r="E594" s="77"/>
      <c r="F594" s="78">
        <v>4.3499999999999996</v>
      </c>
      <c r="G594" s="46">
        <v>3.75</v>
      </c>
      <c r="H594" s="78">
        <v>6.3</v>
      </c>
      <c r="I594" s="46">
        <v>76</v>
      </c>
      <c r="J594" s="182">
        <v>0.45</v>
      </c>
      <c r="K594" s="68" t="s">
        <v>142</v>
      </c>
    </row>
    <row r="595" spans="1:11" ht="32.25" customHeight="1" thickBot="1">
      <c r="A595" s="15" t="s">
        <v>398</v>
      </c>
      <c r="B595" s="15" t="s">
        <v>167</v>
      </c>
      <c r="C595" s="77"/>
      <c r="D595" s="76">
        <v>155</v>
      </c>
      <c r="E595" s="77">
        <v>150</v>
      </c>
      <c r="F595" s="78"/>
      <c r="G595" s="46"/>
      <c r="H595" s="78"/>
      <c r="I595" s="46"/>
      <c r="J595" s="182"/>
      <c r="K595" s="50"/>
    </row>
    <row r="596" spans="1:11" ht="15.75" customHeight="1" thickBot="1">
      <c r="A596" s="10" t="s">
        <v>37</v>
      </c>
      <c r="B596" s="160"/>
      <c r="C596" s="81">
        <v>150</v>
      </c>
      <c r="D596" s="82"/>
      <c r="E596" s="83"/>
      <c r="F596" s="102">
        <f>F594</f>
        <v>4.3499999999999996</v>
      </c>
      <c r="G596" s="84">
        <f t="shared" ref="G596:J596" si="22">G594</f>
        <v>3.75</v>
      </c>
      <c r="H596" s="102">
        <f t="shared" si="22"/>
        <v>6.3</v>
      </c>
      <c r="I596" s="84">
        <f t="shared" si="22"/>
        <v>76</v>
      </c>
      <c r="J596" s="102">
        <f t="shared" si="22"/>
        <v>0.45</v>
      </c>
      <c r="K596" s="142"/>
    </row>
    <row r="597" spans="1:11" ht="15" customHeight="1">
      <c r="A597" s="5"/>
      <c r="B597" s="143" t="s">
        <v>40</v>
      </c>
      <c r="C597" s="251"/>
      <c r="D597" s="384"/>
      <c r="E597" s="385"/>
      <c r="F597" s="127"/>
      <c r="G597" s="126"/>
      <c r="H597" s="127"/>
      <c r="I597" s="126"/>
      <c r="J597" s="168"/>
      <c r="K597" s="333"/>
    </row>
    <row r="598" spans="1:11" ht="15.75" customHeight="1">
      <c r="A598" s="8" t="s">
        <v>392</v>
      </c>
      <c r="B598" s="15"/>
      <c r="C598" s="19">
        <v>40</v>
      </c>
      <c r="D598" s="12"/>
      <c r="E598" s="13"/>
      <c r="F598" s="12">
        <v>0.56999999999999995</v>
      </c>
      <c r="G598" s="13">
        <v>2.44</v>
      </c>
      <c r="H598" s="12">
        <v>3.34</v>
      </c>
      <c r="I598" s="13">
        <v>37.56</v>
      </c>
      <c r="J598" s="12">
        <v>3.8</v>
      </c>
      <c r="K598" s="13" t="s">
        <v>393</v>
      </c>
    </row>
    <row r="599" spans="1:11" ht="15.75" customHeight="1">
      <c r="A599" s="8"/>
      <c r="B599" s="15" t="s">
        <v>394</v>
      </c>
      <c r="C599" s="19"/>
      <c r="D599" s="12">
        <v>48.64</v>
      </c>
      <c r="E599" s="13">
        <v>38</v>
      </c>
      <c r="F599" s="12"/>
      <c r="G599" s="13"/>
      <c r="H599" s="12"/>
      <c r="I599" s="13"/>
      <c r="J599" s="12"/>
      <c r="K599" s="13"/>
    </row>
    <row r="600" spans="1:11" ht="15.75" customHeight="1">
      <c r="A600" s="8"/>
      <c r="B600" s="15" t="s">
        <v>130</v>
      </c>
      <c r="C600" s="19"/>
      <c r="D600" s="12">
        <v>2.4</v>
      </c>
      <c r="E600" s="13">
        <v>2.4</v>
      </c>
      <c r="F600" s="12"/>
      <c r="G600" s="13"/>
      <c r="H600" s="12"/>
      <c r="I600" s="13"/>
      <c r="J600" s="12"/>
      <c r="K600" s="13"/>
    </row>
    <row r="601" spans="1:11" ht="51" customHeight="1">
      <c r="A601" s="24" t="s">
        <v>484</v>
      </c>
      <c r="B601" s="63"/>
      <c r="C601" s="60" t="s">
        <v>163</v>
      </c>
      <c r="D601" s="51"/>
      <c r="E601" s="19"/>
      <c r="F601" s="12">
        <v>3.1862204659496243</v>
      </c>
      <c r="G601" s="13">
        <v>3.7530269983930586</v>
      </c>
      <c r="H601" s="12">
        <v>15.6420168489995</v>
      </c>
      <c r="I601" s="13">
        <v>111.00589634656473</v>
      </c>
      <c r="J601" s="12">
        <v>9.7200000000000006</v>
      </c>
      <c r="K601" s="1" t="s">
        <v>223</v>
      </c>
    </row>
    <row r="602" spans="1:11" ht="15" customHeight="1">
      <c r="A602" s="8"/>
      <c r="B602" s="15" t="s">
        <v>295</v>
      </c>
      <c r="C602" s="19"/>
      <c r="D602" s="12">
        <v>11.9</v>
      </c>
      <c r="E602" s="13">
        <v>11.4</v>
      </c>
      <c r="F602" s="12"/>
      <c r="G602" s="13"/>
      <c r="H602" s="12"/>
      <c r="I602" s="13"/>
      <c r="J602" s="12"/>
      <c r="K602" s="1"/>
    </row>
    <row r="603" spans="1:11" ht="24" customHeight="1">
      <c r="A603" s="8"/>
      <c r="B603" s="15" t="s">
        <v>222</v>
      </c>
      <c r="C603" s="19"/>
      <c r="D603" s="12">
        <v>11.4</v>
      </c>
      <c r="E603" s="13">
        <v>11.4</v>
      </c>
      <c r="F603" s="12"/>
      <c r="G603" s="13"/>
      <c r="H603" s="12"/>
      <c r="I603" s="13"/>
      <c r="J603" s="12"/>
      <c r="K603" s="1"/>
    </row>
    <row r="604" spans="1:11" ht="24" customHeight="1">
      <c r="A604" s="8"/>
      <c r="B604" s="15" t="s">
        <v>41</v>
      </c>
      <c r="C604" s="19"/>
      <c r="D604" s="12">
        <v>1.19</v>
      </c>
      <c r="E604" s="13">
        <v>1</v>
      </c>
      <c r="F604" s="12"/>
      <c r="G604" s="13"/>
      <c r="H604" s="12"/>
      <c r="I604" s="13"/>
      <c r="J604" s="12"/>
      <c r="K604" s="1"/>
    </row>
    <row r="605" spans="1:11" ht="24" customHeight="1">
      <c r="A605" s="8"/>
      <c r="B605" s="15" t="s">
        <v>64</v>
      </c>
      <c r="C605" s="19"/>
      <c r="D605" s="12">
        <v>1</v>
      </c>
      <c r="E605" s="13">
        <v>1</v>
      </c>
      <c r="F605" s="12"/>
      <c r="G605" s="13"/>
      <c r="H605" s="12"/>
      <c r="I605" s="13"/>
      <c r="J605" s="12"/>
      <c r="K605" s="1"/>
    </row>
    <row r="606" spans="1:11" ht="24" customHeight="1">
      <c r="A606" s="8"/>
      <c r="B606" s="15" t="s">
        <v>221</v>
      </c>
      <c r="C606" s="19"/>
      <c r="D606" s="12">
        <v>0.1</v>
      </c>
      <c r="E606" s="13">
        <v>0.1</v>
      </c>
      <c r="F606" s="12"/>
      <c r="G606" s="13"/>
      <c r="H606" s="12"/>
      <c r="I606" s="13"/>
      <c r="J606" s="12"/>
      <c r="K606" s="1"/>
    </row>
    <row r="607" spans="1:11" ht="24" customHeight="1">
      <c r="A607" s="8"/>
      <c r="B607" s="15" t="s">
        <v>215</v>
      </c>
      <c r="C607" s="19"/>
      <c r="D607" s="12">
        <v>0.5</v>
      </c>
      <c r="E607" s="13">
        <v>0.5</v>
      </c>
      <c r="F607" s="12"/>
      <c r="G607" s="13"/>
      <c r="H607" s="12"/>
      <c r="I607" s="13"/>
      <c r="J607" s="12"/>
      <c r="K607" s="1"/>
    </row>
    <row r="608" spans="1:11" ht="24" customHeight="1">
      <c r="A608" s="8"/>
      <c r="B608" s="15" t="s">
        <v>187</v>
      </c>
      <c r="C608" s="19"/>
      <c r="D608" s="12"/>
      <c r="E608" s="198">
        <v>14.3</v>
      </c>
      <c r="F608" s="12"/>
      <c r="G608" s="13"/>
      <c r="H608" s="12"/>
      <c r="I608" s="13"/>
      <c r="J608" s="12"/>
      <c r="K608" s="1"/>
    </row>
    <row r="609" spans="1:11" ht="24" customHeight="1">
      <c r="A609" s="8"/>
      <c r="B609" s="15" t="s">
        <v>172</v>
      </c>
      <c r="C609" s="19"/>
      <c r="D609" s="12"/>
      <c r="E609" s="198">
        <v>10</v>
      </c>
      <c r="F609" s="12"/>
      <c r="G609" s="13"/>
      <c r="H609" s="12"/>
      <c r="I609" s="13"/>
      <c r="J609" s="12"/>
      <c r="K609" s="1"/>
    </row>
    <row r="610" spans="1:11" ht="15" customHeight="1">
      <c r="A610" s="8"/>
      <c r="B610" s="15" t="s">
        <v>51</v>
      </c>
      <c r="C610" s="13"/>
      <c r="D610" s="51">
        <v>37.5</v>
      </c>
      <c r="E610" s="19">
        <v>30</v>
      </c>
      <c r="F610" s="12"/>
      <c r="G610" s="13"/>
      <c r="H610" s="12"/>
      <c r="I610" s="13"/>
      <c r="J610" s="12"/>
      <c r="K610" s="1"/>
    </row>
    <row r="611" spans="1:11" ht="15" customHeight="1">
      <c r="A611" s="8"/>
      <c r="B611" s="15" t="s">
        <v>45</v>
      </c>
      <c r="C611" s="13"/>
      <c r="D611" s="51">
        <v>23.94</v>
      </c>
      <c r="E611" s="19">
        <v>18</v>
      </c>
      <c r="F611" s="12"/>
      <c r="G611" s="13"/>
      <c r="H611" s="12"/>
      <c r="I611" s="13"/>
      <c r="J611" s="30"/>
      <c r="K611" s="1"/>
    </row>
    <row r="612" spans="1:11" ht="15" customHeight="1">
      <c r="A612" s="8"/>
      <c r="B612" s="15" t="s">
        <v>46</v>
      </c>
      <c r="C612" s="13"/>
      <c r="D612" s="51">
        <v>7.5</v>
      </c>
      <c r="E612" s="19">
        <v>6</v>
      </c>
      <c r="F612" s="12"/>
      <c r="G612" s="13"/>
      <c r="H612" s="12"/>
      <c r="I612" s="13"/>
      <c r="J612" s="30"/>
      <c r="K612" s="1"/>
    </row>
    <row r="613" spans="1:11" ht="15" customHeight="1">
      <c r="A613" s="8"/>
      <c r="B613" s="15" t="s">
        <v>41</v>
      </c>
      <c r="C613" s="13"/>
      <c r="D613" s="51">
        <v>7.14</v>
      </c>
      <c r="E613" s="19">
        <v>6</v>
      </c>
      <c r="F613" s="12"/>
      <c r="G613" s="13"/>
      <c r="H613" s="12"/>
      <c r="I613" s="13"/>
      <c r="J613" s="30"/>
      <c r="K613" s="1"/>
    </row>
    <row r="614" spans="1:11" ht="15" customHeight="1">
      <c r="A614" s="8"/>
      <c r="B614" s="15" t="s">
        <v>47</v>
      </c>
      <c r="C614" s="13"/>
      <c r="D614" s="51">
        <v>3</v>
      </c>
      <c r="E614" s="19">
        <v>3</v>
      </c>
      <c r="F614" s="12"/>
      <c r="G614" s="13"/>
      <c r="H614" s="12"/>
      <c r="I614" s="13"/>
      <c r="J614" s="30"/>
      <c r="K614" s="1"/>
    </row>
    <row r="615" spans="1:11" ht="15" customHeight="1">
      <c r="A615" s="8"/>
      <c r="B615" s="18" t="s">
        <v>215</v>
      </c>
      <c r="C615" s="13"/>
      <c r="D615" s="51">
        <v>0.1</v>
      </c>
      <c r="E615" s="19">
        <v>0.1</v>
      </c>
      <c r="F615" s="12"/>
      <c r="G615" s="13"/>
      <c r="H615" s="12"/>
      <c r="I615" s="13"/>
      <c r="J615" s="30"/>
      <c r="K615" s="1"/>
    </row>
    <row r="616" spans="1:11" ht="15" customHeight="1">
      <c r="A616" s="8"/>
      <c r="B616" s="15" t="s">
        <v>133</v>
      </c>
      <c r="C616" s="13"/>
      <c r="D616" s="51">
        <v>120</v>
      </c>
      <c r="E616" s="19">
        <v>120</v>
      </c>
      <c r="F616" s="12"/>
      <c r="G616" s="13"/>
      <c r="H616" s="12"/>
      <c r="I616" s="13"/>
      <c r="J616" s="30"/>
      <c r="K616" s="1"/>
    </row>
    <row r="617" spans="1:11" ht="15" customHeight="1">
      <c r="A617" s="8"/>
      <c r="B617" s="15" t="s">
        <v>69</v>
      </c>
      <c r="C617" s="13"/>
      <c r="D617" s="51">
        <v>5</v>
      </c>
      <c r="E617" s="19">
        <v>5</v>
      </c>
      <c r="F617" s="12"/>
      <c r="G617" s="13"/>
      <c r="H617" s="12"/>
      <c r="I617" s="13"/>
      <c r="J617" s="30"/>
      <c r="K617" s="1"/>
    </row>
    <row r="618" spans="1:11" ht="52.5" customHeight="1">
      <c r="A618" s="20" t="s">
        <v>261</v>
      </c>
      <c r="B618" s="15"/>
      <c r="C618" s="19" t="s">
        <v>318</v>
      </c>
      <c r="D618" s="30"/>
      <c r="E618" s="31"/>
      <c r="F618" s="12">
        <v>6.1946198379519197</v>
      </c>
      <c r="G618" s="13">
        <v>5.3626192312328005</v>
      </c>
      <c r="H618" s="12">
        <v>10.5775171290593</v>
      </c>
      <c r="I618" s="13">
        <v>136.77233091237099</v>
      </c>
      <c r="J618" s="12">
        <v>1.91</v>
      </c>
      <c r="K618" s="1" t="s">
        <v>267</v>
      </c>
    </row>
    <row r="619" spans="1:11" ht="18.75" customHeight="1">
      <c r="B619" s="18" t="s">
        <v>259</v>
      </c>
      <c r="C619" s="62"/>
      <c r="D619" s="12">
        <v>39.1</v>
      </c>
      <c r="E619" s="13">
        <v>25.4</v>
      </c>
      <c r="F619" s="30"/>
      <c r="G619" s="31"/>
      <c r="H619" s="30"/>
      <c r="I619" s="31"/>
      <c r="J619" s="30"/>
      <c r="K619" s="1"/>
    </row>
    <row r="620" spans="1:11" ht="16.5" customHeight="1">
      <c r="B620" s="18" t="s">
        <v>262</v>
      </c>
      <c r="C620" s="62"/>
      <c r="D620" s="12">
        <v>25.4</v>
      </c>
      <c r="E620" s="13">
        <v>25.4</v>
      </c>
      <c r="F620" s="30"/>
      <c r="G620" s="31"/>
      <c r="H620" s="30"/>
      <c r="I620" s="31"/>
      <c r="J620" s="30"/>
      <c r="K620" s="1"/>
    </row>
    <row r="621" spans="1:11" ht="15" customHeight="1">
      <c r="B621" s="18" t="s">
        <v>64</v>
      </c>
      <c r="C621" s="62"/>
      <c r="D621" s="12">
        <v>4</v>
      </c>
      <c r="E621" s="13">
        <v>4</v>
      </c>
      <c r="F621" s="30"/>
      <c r="G621" s="31"/>
      <c r="H621" s="30"/>
      <c r="I621" s="31"/>
      <c r="J621" s="30"/>
      <c r="K621" s="1"/>
    </row>
    <row r="622" spans="1:11" ht="18.75" customHeight="1">
      <c r="B622" s="18" t="s">
        <v>263</v>
      </c>
      <c r="C622" s="62"/>
      <c r="D622" s="12">
        <v>3.4</v>
      </c>
      <c r="E622" s="13">
        <v>3.4</v>
      </c>
      <c r="F622" s="30"/>
      <c r="G622" s="31"/>
      <c r="H622" s="30"/>
      <c r="I622" s="31"/>
      <c r="J622" s="30"/>
      <c r="K622" s="1"/>
    </row>
    <row r="623" spans="1:11" ht="25.5" customHeight="1">
      <c r="B623" s="18" t="s">
        <v>264</v>
      </c>
      <c r="C623" s="62"/>
      <c r="D623" s="12"/>
      <c r="E623" s="13">
        <v>10</v>
      </c>
      <c r="F623" s="30"/>
      <c r="G623" s="31"/>
      <c r="H623" s="30"/>
      <c r="I623" s="31"/>
      <c r="J623" s="30"/>
      <c r="K623" s="1"/>
    </row>
    <row r="624" spans="1:11" ht="15.75" customHeight="1">
      <c r="B624" s="18" t="s">
        <v>41</v>
      </c>
      <c r="C624" s="62"/>
      <c r="D624" s="12">
        <v>8.64</v>
      </c>
      <c r="E624" s="13">
        <v>7.2</v>
      </c>
      <c r="F624" s="30"/>
      <c r="G624" s="31"/>
      <c r="H624" s="30"/>
      <c r="I624" s="31"/>
      <c r="J624" s="30"/>
      <c r="K624" s="1"/>
    </row>
    <row r="625" spans="1:11" ht="17.25" customHeight="1">
      <c r="B625" s="18" t="s">
        <v>47</v>
      </c>
      <c r="C625" s="62"/>
      <c r="D625" s="12">
        <v>1.2</v>
      </c>
      <c r="E625" s="13">
        <v>1.2</v>
      </c>
      <c r="F625" s="30"/>
      <c r="G625" s="31"/>
      <c r="H625" s="30"/>
      <c r="I625" s="31"/>
      <c r="J625" s="30"/>
      <c r="K625" s="1"/>
    </row>
    <row r="626" spans="1:11" ht="20.25" customHeight="1">
      <c r="B626" s="18" t="s">
        <v>265</v>
      </c>
      <c r="C626" s="62"/>
      <c r="D626" s="12"/>
      <c r="E626" s="13">
        <v>6</v>
      </c>
      <c r="F626" s="30"/>
      <c r="G626" s="31"/>
      <c r="H626" s="30"/>
      <c r="I626" s="31"/>
      <c r="J626" s="30"/>
      <c r="K626" s="1"/>
    </row>
    <row r="627" spans="1:11" ht="19.5" customHeight="1">
      <c r="B627" s="18" t="s">
        <v>215</v>
      </c>
      <c r="C627" s="62"/>
      <c r="D627" s="12">
        <v>0.2</v>
      </c>
      <c r="E627" s="13">
        <v>0.2</v>
      </c>
      <c r="F627" s="30"/>
      <c r="G627" s="31"/>
      <c r="H627" s="30"/>
      <c r="I627" s="31"/>
      <c r="J627" s="30"/>
      <c r="K627" s="1"/>
    </row>
    <row r="628" spans="1:11" ht="16.5" customHeight="1">
      <c r="B628" s="18" t="s">
        <v>89</v>
      </c>
      <c r="C628" s="62"/>
      <c r="D628" s="12">
        <v>2.8</v>
      </c>
      <c r="E628" s="13">
        <v>2.8</v>
      </c>
      <c r="F628" s="30"/>
      <c r="G628" s="31"/>
      <c r="H628" s="30"/>
      <c r="I628" s="31"/>
      <c r="J628" s="30"/>
      <c r="K628" s="1"/>
    </row>
    <row r="629" spans="1:11" ht="16.5" customHeight="1">
      <c r="B629" s="18" t="s">
        <v>50</v>
      </c>
      <c r="C629" s="62"/>
      <c r="D629" s="12"/>
      <c r="E629" s="13">
        <v>48</v>
      </c>
      <c r="F629" s="30"/>
      <c r="G629" s="31"/>
      <c r="H629" s="30"/>
      <c r="I629" s="31"/>
      <c r="J629" s="30"/>
      <c r="K629" s="1"/>
    </row>
    <row r="630" spans="1:11" ht="13.5" customHeight="1">
      <c r="B630" s="18" t="s">
        <v>266</v>
      </c>
      <c r="C630" s="62"/>
      <c r="D630" s="12"/>
      <c r="E630" s="13">
        <v>20</v>
      </c>
      <c r="F630" s="30"/>
      <c r="G630" s="31"/>
      <c r="H630" s="30"/>
      <c r="I630" s="31"/>
      <c r="J630" s="30"/>
      <c r="K630" s="1"/>
    </row>
    <row r="631" spans="1:11" ht="18" customHeight="1">
      <c r="B631" s="18" t="s">
        <v>80</v>
      </c>
      <c r="C631" s="62"/>
      <c r="D631" s="12">
        <v>5</v>
      </c>
      <c r="E631" s="13">
        <v>5</v>
      </c>
      <c r="F631" s="30"/>
      <c r="G631" s="31"/>
      <c r="H631" s="30"/>
      <c r="I631" s="31"/>
      <c r="J631" s="30"/>
      <c r="K631" s="1"/>
    </row>
    <row r="632" spans="1:11" ht="18" customHeight="1">
      <c r="B632" s="18" t="s">
        <v>89</v>
      </c>
      <c r="C632" s="62"/>
      <c r="D632" s="12">
        <v>1.5</v>
      </c>
      <c r="E632" s="13">
        <v>1.5</v>
      </c>
      <c r="F632" s="30"/>
      <c r="G632" s="31"/>
      <c r="H632" s="30"/>
      <c r="I632" s="31"/>
      <c r="J632" s="30"/>
      <c r="K632" s="1"/>
    </row>
    <row r="633" spans="1:11" ht="17.25" customHeight="1">
      <c r="B633" s="18" t="s">
        <v>64</v>
      </c>
      <c r="C633" s="62"/>
      <c r="D633" s="12">
        <v>15</v>
      </c>
      <c r="E633" s="13">
        <v>15</v>
      </c>
      <c r="F633" s="30"/>
      <c r="G633" s="31"/>
      <c r="H633" s="30"/>
      <c r="I633" s="31"/>
      <c r="J633" s="30"/>
      <c r="K633" s="1"/>
    </row>
    <row r="634" spans="1:11" ht="15" customHeight="1">
      <c r="B634" s="15" t="s">
        <v>146</v>
      </c>
      <c r="C634" s="62"/>
      <c r="D634" s="12">
        <v>0.8</v>
      </c>
      <c r="E634" s="13">
        <v>0.8</v>
      </c>
      <c r="F634" s="30"/>
      <c r="G634" s="31"/>
      <c r="H634" s="30"/>
      <c r="I634" s="31"/>
      <c r="J634" s="30"/>
      <c r="K634" s="1"/>
    </row>
    <row r="635" spans="1:11" ht="15" customHeight="1">
      <c r="B635" s="15" t="s">
        <v>253</v>
      </c>
      <c r="C635" s="62"/>
      <c r="D635" s="12">
        <v>0.16</v>
      </c>
      <c r="E635" s="13">
        <v>0.16</v>
      </c>
      <c r="F635" s="30"/>
      <c r="G635" s="31"/>
      <c r="H635" s="30"/>
      <c r="I635" s="31"/>
      <c r="J635" s="30"/>
      <c r="K635" s="1"/>
    </row>
    <row r="636" spans="1:11" ht="27.75" customHeight="1">
      <c r="A636" s="8" t="s">
        <v>331</v>
      </c>
      <c r="B636" s="88"/>
      <c r="C636" s="19" t="s">
        <v>243</v>
      </c>
      <c r="D636" s="47"/>
      <c r="E636" s="198"/>
      <c r="F636" s="12">
        <v>3.1677560133969322</v>
      </c>
      <c r="G636" s="46">
        <v>2.3022531208768902</v>
      </c>
      <c r="H636" s="12">
        <v>20.9</v>
      </c>
      <c r="I636" s="13">
        <v>122.85</v>
      </c>
      <c r="J636" s="47"/>
      <c r="K636" s="1" t="s">
        <v>199</v>
      </c>
    </row>
    <row r="637" spans="1:11" ht="15" customHeight="1">
      <c r="A637" s="40"/>
      <c r="B637" s="15" t="s">
        <v>297</v>
      </c>
      <c r="C637" s="228"/>
      <c r="D637" s="12">
        <v>38.5</v>
      </c>
      <c r="E637" s="13">
        <v>38.5</v>
      </c>
      <c r="F637" s="47"/>
      <c r="G637" s="284"/>
      <c r="H637" s="47"/>
      <c r="I637" s="198"/>
      <c r="J637" s="47"/>
      <c r="K637" s="201"/>
    </row>
    <row r="638" spans="1:11" ht="15" customHeight="1">
      <c r="A638" s="40"/>
      <c r="B638" s="15" t="s">
        <v>133</v>
      </c>
      <c r="C638" s="228"/>
      <c r="D638" s="12">
        <v>231</v>
      </c>
      <c r="E638" s="13">
        <v>231</v>
      </c>
      <c r="F638" s="47"/>
      <c r="G638" s="284"/>
      <c r="H638" s="47"/>
      <c r="I638" s="198"/>
      <c r="J638" s="47"/>
      <c r="K638" s="201"/>
    </row>
    <row r="639" spans="1:11" ht="15" customHeight="1">
      <c r="A639" s="40"/>
      <c r="B639" s="18" t="s">
        <v>215</v>
      </c>
      <c r="C639" s="228"/>
      <c r="D639" s="12">
        <v>1.1000000000000001</v>
      </c>
      <c r="E639" s="13">
        <v>1.1000000000000001</v>
      </c>
      <c r="F639" s="47"/>
      <c r="G639" s="198"/>
      <c r="H639" s="47"/>
      <c r="I639" s="198"/>
      <c r="J639" s="47"/>
      <c r="K639" s="201"/>
    </row>
    <row r="640" spans="1:11" ht="15" customHeight="1">
      <c r="A640" s="40"/>
      <c r="B640" s="15" t="s">
        <v>56</v>
      </c>
      <c r="C640" s="228"/>
      <c r="D640" s="12">
        <v>3</v>
      </c>
      <c r="E640" s="13">
        <v>3</v>
      </c>
      <c r="F640" s="47"/>
      <c r="G640" s="284"/>
      <c r="H640" s="47"/>
      <c r="I640" s="198"/>
      <c r="J640" s="47"/>
      <c r="K640" s="201"/>
    </row>
    <row r="641" spans="1:11" ht="23.25" customHeight="1">
      <c r="A641" s="8" t="s">
        <v>468</v>
      </c>
      <c r="B641" s="15"/>
      <c r="C641" s="19">
        <v>150</v>
      </c>
      <c r="D641" s="93"/>
      <c r="E641" s="94"/>
      <c r="F641" s="12">
        <v>0.28999999999999998</v>
      </c>
      <c r="G641" s="13">
        <v>0.1</v>
      </c>
      <c r="H641" s="12">
        <v>21.77</v>
      </c>
      <c r="I641" s="13">
        <v>89.96</v>
      </c>
      <c r="J641" s="14">
        <v>2.85</v>
      </c>
      <c r="K641" s="1" t="s">
        <v>436</v>
      </c>
    </row>
    <row r="642" spans="1:11" ht="14.25" customHeight="1">
      <c r="A642" s="8"/>
      <c r="B642" s="15" t="s">
        <v>212</v>
      </c>
      <c r="C642" s="19"/>
      <c r="D642" s="93">
        <v>13.68</v>
      </c>
      <c r="E642" s="94">
        <v>12</v>
      </c>
      <c r="F642" s="12"/>
      <c r="G642" s="13"/>
      <c r="H642" s="12"/>
      <c r="I642" s="13"/>
      <c r="J642" s="14"/>
      <c r="K642" s="1"/>
    </row>
    <row r="643" spans="1:11" ht="14.25" customHeight="1">
      <c r="A643" s="8"/>
      <c r="B643" s="15" t="s">
        <v>233</v>
      </c>
      <c r="C643" s="19"/>
      <c r="D643" s="93">
        <v>7.65</v>
      </c>
      <c r="E643" s="94">
        <v>7.5</v>
      </c>
      <c r="F643" s="12"/>
      <c r="G643" s="13"/>
      <c r="H643" s="12"/>
      <c r="I643" s="13"/>
      <c r="J643" s="14"/>
      <c r="K643" s="1"/>
    </row>
    <row r="644" spans="1:11" ht="13.5" customHeight="1">
      <c r="A644" s="8"/>
      <c r="B644" s="15" t="s">
        <v>64</v>
      </c>
      <c r="C644" s="19"/>
      <c r="D644" s="93">
        <v>152</v>
      </c>
      <c r="E644" s="94">
        <v>152</v>
      </c>
      <c r="F644" s="12"/>
      <c r="G644" s="13"/>
      <c r="H644" s="12"/>
      <c r="I644" s="13"/>
      <c r="J644" s="14"/>
      <c r="K644" s="1"/>
    </row>
    <row r="645" spans="1:11" ht="15.75" customHeight="1">
      <c r="A645" s="8"/>
      <c r="B645" s="15" t="s">
        <v>59</v>
      </c>
      <c r="C645" s="19"/>
      <c r="D645" s="93">
        <v>5</v>
      </c>
      <c r="E645" s="94">
        <v>5</v>
      </c>
      <c r="F645" s="12"/>
      <c r="G645" s="13"/>
      <c r="H645" s="12"/>
      <c r="I645" s="13"/>
      <c r="J645" s="14"/>
      <c r="K645" s="1"/>
    </row>
    <row r="646" spans="1:11" ht="41.25" customHeight="1" thickBot="1">
      <c r="A646" s="8" t="s">
        <v>249</v>
      </c>
      <c r="B646" s="15"/>
      <c r="C646" s="19">
        <v>30</v>
      </c>
      <c r="D646" s="51">
        <v>30</v>
      </c>
      <c r="E646" s="19">
        <v>30</v>
      </c>
      <c r="F646" s="12">
        <v>1.9819819819819819</v>
      </c>
      <c r="G646" s="33">
        <v>0.36036036036036034</v>
      </c>
      <c r="H646" s="32">
        <v>11.891891891891891</v>
      </c>
      <c r="I646" s="33">
        <v>59.45945945945946</v>
      </c>
      <c r="J646" s="372"/>
      <c r="K646" s="157" t="s">
        <v>201</v>
      </c>
    </row>
    <row r="647" spans="1:11" ht="15.75" customHeight="1" thickBot="1">
      <c r="A647" s="27" t="s">
        <v>37</v>
      </c>
      <c r="B647" s="160"/>
      <c r="C647" s="81">
        <v>558</v>
      </c>
      <c r="D647" s="249"/>
      <c r="E647" s="245"/>
      <c r="F647" s="84">
        <f>F598+F601+F618+F636+F641+F646</f>
        <v>15.390578299280456</v>
      </c>
      <c r="G647" s="84">
        <f>G598+G601+G618+G636+G641+G646</f>
        <v>14.318259710863108</v>
      </c>
      <c r="H647" s="84">
        <f>H598+H601+H618+H636+H641+H646</f>
        <v>84.121425869950684</v>
      </c>
      <c r="I647" s="84">
        <f>I598+I601+I618+I636+I641+I646</f>
        <v>557.60768671839514</v>
      </c>
      <c r="J647" s="84">
        <f>J598+J601+J618+J636+J641+J646</f>
        <v>18.28</v>
      </c>
      <c r="K647" s="142"/>
    </row>
    <row r="648" spans="1:11" ht="15.75" customHeight="1" thickBot="1">
      <c r="A648" s="52"/>
      <c r="B648" s="88" t="s">
        <v>340</v>
      </c>
      <c r="C648" s="301"/>
      <c r="D648" s="51"/>
      <c r="E648" s="19"/>
      <c r="F648" s="225"/>
      <c r="G648" s="302"/>
      <c r="H648" s="225"/>
      <c r="I648" s="302"/>
      <c r="J648" s="225"/>
      <c r="K648" s="157"/>
    </row>
    <row r="649" spans="1:11" ht="23.25" customHeight="1">
      <c r="A649" s="17" t="s">
        <v>257</v>
      </c>
      <c r="B649" s="25"/>
      <c r="C649" s="89" t="s">
        <v>304</v>
      </c>
      <c r="D649" s="76"/>
      <c r="E649" s="77"/>
      <c r="F649" s="78">
        <v>4.92173913043478</v>
      </c>
      <c r="G649" s="356">
        <v>6.8956521739130396</v>
      </c>
      <c r="H649" s="78">
        <v>15.6869565217391</v>
      </c>
      <c r="I649" s="356">
        <v>150.06086956521699</v>
      </c>
      <c r="J649" s="78">
        <v>0.25</v>
      </c>
      <c r="K649" s="1" t="s">
        <v>258</v>
      </c>
    </row>
    <row r="650" spans="1:11" ht="15" customHeight="1">
      <c r="A650" s="17"/>
      <c r="B650" s="15" t="s">
        <v>55</v>
      </c>
      <c r="C650" s="89"/>
      <c r="D650" s="76">
        <v>84</v>
      </c>
      <c r="E650" s="77">
        <v>70</v>
      </c>
      <c r="F650" s="78"/>
      <c r="G650" s="46"/>
      <c r="H650" s="78"/>
      <c r="I650" s="46"/>
      <c r="J650" s="78"/>
      <c r="K650" s="1"/>
    </row>
    <row r="651" spans="1:11" ht="15" customHeight="1">
      <c r="A651" s="17"/>
      <c r="B651" s="25" t="s">
        <v>168</v>
      </c>
      <c r="C651" s="89"/>
      <c r="D651" s="76">
        <v>65</v>
      </c>
      <c r="E651" s="77">
        <v>65</v>
      </c>
      <c r="F651" s="78"/>
      <c r="G651" s="46"/>
      <c r="H651" s="78"/>
      <c r="I651" s="46"/>
      <c r="J651" s="78"/>
      <c r="K651" s="1"/>
    </row>
    <row r="652" spans="1:11" ht="15" customHeight="1">
      <c r="A652" s="17"/>
      <c r="B652" s="25" t="s">
        <v>219</v>
      </c>
      <c r="C652" s="89"/>
      <c r="D652" s="76"/>
      <c r="E652" s="77">
        <v>135</v>
      </c>
      <c r="F652" s="78"/>
      <c r="G652" s="46"/>
      <c r="H652" s="78"/>
      <c r="I652" s="46"/>
      <c r="J652" s="78"/>
      <c r="K652" s="1"/>
    </row>
    <row r="653" spans="1:11" ht="15" customHeight="1">
      <c r="A653" s="17"/>
      <c r="B653" s="25" t="s">
        <v>56</v>
      </c>
      <c r="C653" s="89"/>
      <c r="D653" s="76">
        <v>2</v>
      </c>
      <c r="E653" s="77">
        <v>2</v>
      </c>
      <c r="F653" s="78"/>
      <c r="G653" s="46"/>
      <c r="H653" s="78"/>
      <c r="I653" s="46"/>
      <c r="J653" s="78"/>
      <c r="K653" s="1"/>
    </row>
    <row r="654" spans="1:11" ht="15" customHeight="1">
      <c r="A654" s="17"/>
      <c r="B654" s="25" t="s">
        <v>215</v>
      </c>
      <c r="C654" s="89"/>
      <c r="D654" s="76">
        <v>0.3</v>
      </c>
      <c r="E654" s="77">
        <v>0.3</v>
      </c>
      <c r="F654" s="78"/>
      <c r="G654" s="46"/>
      <c r="H654" s="78"/>
      <c r="I654" s="46"/>
      <c r="J654" s="78"/>
      <c r="K654" s="1"/>
    </row>
    <row r="655" spans="1:11" ht="15" customHeight="1">
      <c r="A655" s="17"/>
      <c r="B655" s="25" t="s">
        <v>220</v>
      </c>
      <c r="C655" s="89"/>
      <c r="D655" s="76"/>
      <c r="E655" s="77">
        <v>130</v>
      </c>
      <c r="F655" s="78"/>
      <c r="G655" s="46"/>
      <c r="H655" s="78"/>
      <c r="I655" s="46"/>
      <c r="J655" s="78"/>
      <c r="K655" s="1"/>
    </row>
    <row r="656" spans="1:11" ht="23.25" customHeight="1">
      <c r="A656" s="8" t="s">
        <v>73</v>
      </c>
      <c r="B656" s="15"/>
      <c r="C656" s="60" t="s">
        <v>301</v>
      </c>
      <c r="D656" s="93"/>
      <c r="E656" s="94"/>
      <c r="F656" s="12">
        <v>0.10257608505169695</v>
      </c>
      <c r="G656" s="13">
        <v>2.0586983552110021E-2</v>
      </c>
      <c r="H656" s="12">
        <v>5.1790380779918719</v>
      </c>
      <c r="I656" s="13">
        <v>21.886792452830189</v>
      </c>
      <c r="J656" s="12">
        <v>2.2400000000000002</v>
      </c>
      <c r="K656" s="1" t="s">
        <v>197</v>
      </c>
    </row>
    <row r="657" spans="1:11" ht="15" customHeight="1">
      <c r="A657" s="8"/>
      <c r="B657" s="15" t="s">
        <v>248</v>
      </c>
      <c r="C657" s="60"/>
      <c r="D657" s="51">
        <v>0.4</v>
      </c>
      <c r="E657" s="19">
        <v>0.4</v>
      </c>
      <c r="F657" s="12"/>
      <c r="G657" s="13"/>
      <c r="H657" s="12"/>
      <c r="I657" s="13"/>
      <c r="J657" s="12"/>
      <c r="K657" s="1"/>
    </row>
    <row r="658" spans="1:11" ht="15" customHeight="1">
      <c r="A658" s="8"/>
      <c r="B658" s="15" t="s">
        <v>29</v>
      </c>
      <c r="C658" s="60"/>
      <c r="D658" s="51">
        <v>5</v>
      </c>
      <c r="E658" s="19">
        <v>5</v>
      </c>
      <c r="F658" s="12"/>
      <c r="G658" s="13"/>
      <c r="H658" s="12"/>
      <c r="I658" s="13"/>
      <c r="J658" s="12"/>
      <c r="K658" s="1"/>
    </row>
    <row r="659" spans="1:11" ht="15" customHeight="1">
      <c r="A659" s="8"/>
      <c r="B659" s="15" t="s">
        <v>74</v>
      </c>
      <c r="C659" s="60"/>
      <c r="D659" s="51">
        <v>5.55</v>
      </c>
      <c r="E659" s="19">
        <v>5</v>
      </c>
      <c r="F659" s="12"/>
      <c r="G659" s="13"/>
      <c r="H659" s="12"/>
      <c r="I659" s="13"/>
      <c r="J659" s="12"/>
      <c r="K659" s="1"/>
    </row>
    <row r="660" spans="1:11" ht="15" customHeight="1">
      <c r="A660" s="8"/>
      <c r="B660" s="15" t="s">
        <v>28</v>
      </c>
      <c r="C660" s="60"/>
      <c r="D660" s="51">
        <v>150</v>
      </c>
      <c r="E660" s="19">
        <v>150</v>
      </c>
      <c r="F660" s="12"/>
      <c r="G660" s="13"/>
      <c r="H660" s="12"/>
      <c r="I660" s="13"/>
      <c r="J660" s="12"/>
      <c r="K660" s="1"/>
    </row>
    <row r="661" spans="1:11" ht="43.5" customHeight="1" thickBot="1">
      <c r="A661" s="8" t="s">
        <v>193</v>
      </c>
      <c r="B661" s="15"/>
      <c r="C661" s="19">
        <v>20</v>
      </c>
      <c r="D661" s="12">
        <v>20</v>
      </c>
      <c r="E661" s="13">
        <v>20</v>
      </c>
      <c r="F661" s="12">
        <v>1.52</v>
      </c>
      <c r="G661" s="33">
        <v>0.16</v>
      </c>
      <c r="H661" s="12">
        <v>9.84</v>
      </c>
      <c r="I661" s="33">
        <v>47</v>
      </c>
      <c r="J661" s="12">
        <v>0</v>
      </c>
      <c r="K661" s="1" t="s">
        <v>202</v>
      </c>
    </row>
    <row r="662" spans="1:11" ht="15" customHeight="1" thickBot="1">
      <c r="A662" s="17" t="s">
        <v>54</v>
      </c>
      <c r="B662" s="41"/>
      <c r="C662" s="77">
        <v>150</v>
      </c>
      <c r="D662" s="76">
        <v>150</v>
      </c>
      <c r="E662" s="77">
        <v>150</v>
      </c>
      <c r="F662" s="182">
        <v>2.25</v>
      </c>
      <c r="G662" s="46">
        <v>0.75</v>
      </c>
      <c r="H662" s="78">
        <v>31.5</v>
      </c>
      <c r="I662" s="46">
        <v>142.5</v>
      </c>
      <c r="J662" s="78">
        <v>15</v>
      </c>
      <c r="K662" s="157" t="s">
        <v>420</v>
      </c>
    </row>
    <row r="663" spans="1:11" ht="15" customHeight="1" thickBot="1">
      <c r="A663" s="17" t="s">
        <v>365</v>
      </c>
      <c r="B663" s="25"/>
      <c r="C663" s="46"/>
      <c r="D663" s="183"/>
      <c r="E663" s="184"/>
      <c r="F663" s="182"/>
      <c r="G663" s="46"/>
      <c r="H663" s="78"/>
      <c r="I663" s="46"/>
      <c r="J663" s="185"/>
      <c r="K663" s="50"/>
    </row>
    <row r="664" spans="1:11" ht="15.75" customHeight="1" thickBot="1">
      <c r="A664" s="27" t="s">
        <v>37</v>
      </c>
      <c r="B664" s="160"/>
      <c r="C664" s="81">
        <v>460</v>
      </c>
      <c r="D664" s="220"/>
      <c r="E664" s="140"/>
      <c r="F664" s="84">
        <f>F649+F656+F661+F662</f>
        <v>8.7943152154864777</v>
      </c>
      <c r="G664" s="84">
        <f>G649+G656+G661+G662</f>
        <v>7.8262391574651495</v>
      </c>
      <c r="H664" s="84">
        <f>H649+H656+H661+H662</f>
        <v>62.205994599730971</v>
      </c>
      <c r="I664" s="84">
        <f>I649+I656+I661+I662</f>
        <v>361.44766201804714</v>
      </c>
      <c r="J664" s="84">
        <f>J649+J656+J661+J662</f>
        <v>17.490000000000002</v>
      </c>
      <c r="K664" s="142"/>
    </row>
    <row r="665" spans="1:11" ht="15.75" customHeight="1" thickBot="1">
      <c r="A665" s="34" t="s">
        <v>60</v>
      </c>
      <c r="B665" s="276"/>
      <c r="C665" s="181">
        <f>C592+C596+C647+C664</f>
        <v>1521</v>
      </c>
      <c r="D665" s="277"/>
      <c r="E665" s="181"/>
      <c r="F665" s="386">
        <f>F592+F596+F647+F664</f>
        <v>37.843531014766931</v>
      </c>
      <c r="G665" s="386">
        <f>G592+G596+G647+G664</f>
        <v>35.806286368328259</v>
      </c>
      <c r="H665" s="386">
        <f>H592+H596+H647+H664</f>
        <v>199.15179546968164</v>
      </c>
      <c r="I665" s="386">
        <f>I592+I596+I647+I664</f>
        <v>1323.7806612364423</v>
      </c>
      <c r="J665" s="386">
        <f>J592+J596+J647+J664</f>
        <v>38.47</v>
      </c>
      <c r="K665" s="387"/>
    </row>
    <row r="666" spans="1:11" ht="15" customHeight="1">
      <c r="A666" s="37"/>
      <c r="C666" s="388"/>
      <c r="D666" s="278"/>
      <c r="F666" s="389"/>
      <c r="G666" s="389"/>
      <c r="H666" s="389"/>
      <c r="I666" s="389"/>
      <c r="K666" s="99"/>
    </row>
    <row r="667" spans="1:11" ht="15.75" customHeight="1" thickBot="1">
      <c r="A667" s="37" t="s">
        <v>505</v>
      </c>
      <c r="B667" s="37"/>
      <c r="C667" s="276"/>
      <c r="D667" s="37"/>
      <c r="E667" s="20"/>
      <c r="K667" s="379"/>
    </row>
    <row r="668" spans="1:11" ht="23.25" customHeight="1">
      <c r="A668" s="5" t="s">
        <v>5</v>
      </c>
      <c r="B668" s="123"/>
      <c r="C668" s="240" t="s">
        <v>6</v>
      </c>
      <c r="D668" s="359" t="s">
        <v>7</v>
      </c>
      <c r="E668" s="240" t="s">
        <v>7</v>
      </c>
      <c r="F668" s="456" t="s">
        <v>8</v>
      </c>
      <c r="G668" s="456"/>
      <c r="H668" s="457"/>
      <c r="I668" s="126" t="s">
        <v>9</v>
      </c>
      <c r="J668" s="242" t="s">
        <v>10</v>
      </c>
      <c r="K668" s="390" t="s">
        <v>62</v>
      </c>
    </row>
    <row r="669" spans="1:11" ht="15.75" customHeight="1" thickBot="1">
      <c r="A669" s="8" t="s">
        <v>12</v>
      </c>
      <c r="B669" s="15"/>
      <c r="C669" s="69" t="s">
        <v>13</v>
      </c>
      <c r="D669" s="48" t="s">
        <v>14</v>
      </c>
      <c r="E669" s="69" t="s">
        <v>14</v>
      </c>
      <c r="F669" s="32"/>
      <c r="G669" s="32"/>
      <c r="H669" s="32"/>
      <c r="I669" s="31" t="s">
        <v>125</v>
      </c>
      <c r="J669" s="30"/>
      <c r="K669" s="391" t="s">
        <v>63</v>
      </c>
    </row>
    <row r="670" spans="1:11" ht="15.75" customHeight="1" thickBot="1">
      <c r="A670" s="8"/>
      <c r="B670" s="15"/>
      <c r="C670" s="69"/>
      <c r="D670" s="360" t="s">
        <v>16</v>
      </c>
      <c r="E670" s="298" t="s">
        <v>17</v>
      </c>
      <c r="F670" s="128" t="s">
        <v>18</v>
      </c>
      <c r="G670" s="126" t="s">
        <v>19</v>
      </c>
      <c r="H670" s="127" t="s">
        <v>20</v>
      </c>
      <c r="I670" s="126" t="s">
        <v>21</v>
      </c>
      <c r="J670" s="125" t="s">
        <v>22</v>
      </c>
      <c r="K670" s="391"/>
    </row>
    <row r="671" spans="1:11" ht="15" customHeight="1">
      <c r="A671" s="5"/>
      <c r="B671" s="143" t="s">
        <v>23</v>
      </c>
      <c r="C671" s="240"/>
      <c r="D671" s="359"/>
      <c r="E671" s="290"/>
      <c r="F671" s="168"/>
      <c r="G671" s="145"/>
      <c r="H671" s="168"/>
      <c r="I671" s="145"/>
      <c r="J671" s="168"/>
      <c r="K671" s="1"/>
    </row>
    <row r="672" spans="1:11" ht="23.25" customHeight="1">
      <c r="A672" s="24" t="s">
        <v>302</v>
      </c>
      <c r="B672" s="15"/>
      <c r="C672" s="69" t="s">
        <v>335</v>
      </c>
      <c r="D672" s="48"/>
      <c r="E672" s="69"/>
      <c r="F672" s="12">
        <v>3.8390624999999998</v>
      </c>
      <c r="G672" s="13">
        <v>3.0640624999999999</v>
      </c>
      <c r="H672" s="12">
        <v>19.46875</v>
      </c>
      <c r="I672" s="13">
        <v>123.9375</v>
      </c>
      <c r="J672" s="12">
        <v>0</v>
      </c>
      <c r="K672" s="1" t="s">
        <v>186</v>
      </c>
    </row>
    <row r="673" spans="1:11" ht="15" customHeight="1">
      <c r="A673" s="8"/>
      <c r="B673" s="15" t="s">
        <v>174</v>
      </c>
      <c r="C673" s="69"/>
      <c r="D673" s="48">
        <v>17.7</v>
      </c>
      <c r="E673" s="69">
        <v>17.7</v>
      </c>
      <c r="F673" s="12"/>
      <c r="G673" s="13"/>
      <c r="H673" s="12"/>
      <c r="I673" s="13"/>
      <c r="J673" s="12"/>
      <c r="K673" s="1"/>
    </row>
    <row r="674" spans="1:11" ht="15" customHeight="1">
      <c r="A674" s="8"/>
      <c r="B674" s="15" t="s">
        <v>27</v>
      </c>
      <c r="C674" s="69"/>
      <c r="D674" s="48">
        <v>70</v>
      </c>
      <c r="E674" s="69">
        <v>70</v>
      </c>
      <c r="F674" s="12"/>
      <c r="G674" s="13"/>
      <c r="H674" s="12"/>
      <c r="I674" s="13"/>
      <c r="J674" s="12"/>
      <c r="K674" s="1"/>
    </row>
    <row r="675" spans="1:11" ht="15" customHeight="1">
      <c r="A675" s="8"/>
      <c r="B675" s="15" t="s">
        <v>28</v>
      </c>
      <c r="C675" s="69"/>
      <c r="D675" s="48">
        <v>53</v>
      </c>
      <c r="E675" s="69">
        <v>53</v>
      </c>
      <c r="F675" s="12"/>
      <c r="G675" s="13"/>
      <c r="H675" s="12"/>
      <c r="I675" s="13"/>
      <c r="J675" s="12"/>
      <c r="K675" s="1"/>
    </row>
    <row r="676" spans="1:11" ht="15" customHeight="1">
      <c r="A676" s="8"/>
      <c r="B676" s="15" t="s">
        <v>29</v>
      </c>
      <c r="C676" s="69"/>
      <c r="D676" s="48">
        <v>2</v>
      </c>
      <c r="E676" s="69">
        <v>2</v>
      </c>
      <c r="F676" s="12"/>
      <c r="G676" s="13"/>
      <c r="H676" s="12"/>
      <c r="I676" s="13"/>
      <c r="J676" s="12"/>
      <c r="K676" s="1"/>
    </row>
    <row r="677" spans="1:11" ht="15" customHeight="1">
      <c r="A677" s="8"/>
      <c r="B677" s="15" t="s">
        <v>215</v>
      </c>
      <c r="C677" s="69"/>
      <c r="D677" s="48">
        <v>0.4</v>
      </c>
      <c r="E677" s="69">
        <v>0.4</v>
      </c>
      <c r="F677" s="12"/>
      <c r="G677" s="13"/>
      <c r="H677" s="12"/>
      <c r="I677" s="13"/>
      <c r="J677" s="12"/>
      <c r="K677" s="1"/>
    </row>
    <row r="678" spans="1:11" ht="15" customHeight="1">
      <c r="A678" s="8"/>
      <c r="B678" s="15" t="s">
        <v>31</v>
      </c>
      <c r="C678" s="69"/>
      <c r="D678" s="48">
        <v>3</v>
      </c>
      <c r="E678" s="69">
        <v>3</v>
      </c>
      <c r="F678" s="12"/>
      <c r="G678" s="13"/>
      <c r="H678" s="12"/>
      <c r="I678" s="13"/>
      <c r="J678" s="12"/>
      <c r="K678" s="1"/>
    </row>
    <row r="679" spans="1:11" ht="23.25" customHeight="1">
      <c r="A679" s="17" t="s">
        <v>452</v>
      </c>
      <c r="B679" s="41"/>
      <c r="C679" s="77" t="s">
        <v>313</v>
      </c>
      <c r="D679" s="195"/>
      <c r="E679" s="196"/>
      <c r="F679" s="78">
        <v>3.0325232901236614</v>
      </c>
      <c r="G679" s="46">
        <v>2.3958740841428243</v>
      </c>
      <c r="H679" s="78">
        <v>10.482708219155825</v>
      </c>
      <c r="I679" s="46">
        <v>75.76195432928796</v>
      </c>
      <c r="J679" s="78">
        <v>1.38</v>
      </c>
      <c r="K679" s="1" t="s">
        <v>198</v>
      </c>
    </row>
    <row r="680" spans="1:11" ht="15" customHeight="1">
      <c r="A680" s="17"/>
      <c r="B680" s="15" t="s">
        <v>248</v>
      </c>
      <c r="C680" s="89"/>
      <c r="D680" s="76">
        <v>0.45</v>
      </c>
      <c r="E680" s="77">
        <v>0.45</v>
      </c>
      <c r="F680" s="78"/>
      <c r="G680" s="46"/>
      <c r="H680" s="78"/>
      <c r="I680" s="46"/>
      <c r="J680" s="78"/>
      <c r="K680" s="1"/>
    </row>
    <row r="681" spans="1:11" ht="15" customHeight="1">
      <c r="A681" s="17"/>
      <c r="B681" s="41" t="s">
        <v>29</v>
      </c>
      <c r="C681" s="89"/>
      <c r="D681" s="76">
        <v>6</v>
      </c>
      <c r="E681" s="77">
        <v>6</v>
      </c>
      <c r="F681" s="78"/>
      <c r="G681" s="46"/>
      <c r="H681" s="78"/>
      <c r="I681" s="46"/>
      <c r="J681" s="78"/>
      <c r="K681" s="1"/>
    </row>
    <row r="682" spans="1:11" ht="15" customHeight="1">
      <c r="A682" s="17"/>
      <c r="B682" s="41" t="s">
        <v>27</v>
      </c>
      <c r="C682" s="89"/>
      <c r="D682" s="76">
        <v>92</v>
      </c>
      <c r="E682" s="77">
        <v>90</v>
      </c>
      <c r="F682" s="78"/>
      <c r="G682" s="46"/>
      <c r="H682" s="78"/>
      <c r="I682" s="46"/>
      <c r="J682" s="78"/>
      <c r="K682" s="1"/>
    </row>
    <row r="683" spans="1:11" ht="15" customHeight="1">
      <c r="A683" s="17"/>
      <c r="B683" s="41" t="s">
        <v>28</v>
      </c>
      <c r="C683" s="89"/>
      <c r="D683" s="76">
        <v>90</v>
      </c>
      <c r="E683" s="77">
        <v>90</v>
      </c>
      <c r="F683" s="78"/>
      <c r="G683" s="46"/>
      <c r="H683" s="78"/>
      <c r="I683" s="46"/>
      <c r="J683" s="78"/>
      <c r="K683" s="1"/>
    </row>
    <row r="684" spans="1:11" ht="23.25" customHeight="1">
      <c r="A684" s="8" t="s">
        <v>189</v>
      </c>
      <c r="B684" s="15"/>
      <c r="C684" s="60" t="s">
        <v>128</v>
      </c>
      <c r="D684" s="15"/>
      <c r="E684" s="50"/>
      <c r="F684" s="12">
        <v>2.5299999999999998</v>
      </c>
      <c r="G684" s="13">
        <v>5.69</v>
      </c>
      <c r="H684" s="12">
        <v>12.920000000000002</v>
      </c>
      <c r="I684" s="13">
        <v>115.67</v>
      </c>
      <c r="J684" s="12">
        <v>7.0000000000000007E-2</v>
      </c>
      <c r="K684" s="1" t="s">
        <v>240</v>
      </c>
    </row>
    <row r="685" spans="1:11" ht="15" customHeight="1">
      <c r="A685" s="8"/>
      <c r="B685" s="15" t="s">
        <v>36</v>
      </c>
      <c r="C685" s="69"/>
      <c r="D685" s="48">
        <v>25</v>
      </c>
      <c r="E685" s="69">
        <v>25</v>
      </c>
      <c r="F685" s="12"/>
      <c r="G685" s="13"/>
      <c r="H685" s="12"/>
      <c r="I685" s="13"/>
      <c r="J685" s="12"/>
      <c r="K685" s="1"/>
    </row>
    <row r="686" spans="1:11" ht="15" customHeight="1">
      <c r="A686" s="8"/>
      <c r="B686" s="15" t="s">
        <v>67</v>
      </c>
      <c r="C686" s="69"/>
      <c r="D686" s="48">
        <v>5.0999999999999996</v>
      </c>
      <c r="E686" s="69">
        <v>5</v>
      </c>
      <c r="F686" s="12"/>
      <c r="G686" s="13"/>
      <c r="H686" s="12"/>
      <c r="I686" s="13"/>
      <c r="J686" s="12"/>
      <c r="K686" s="1"/>
    </row>
    <row r="687" spans="1:11" ht="15.75" customHeight="1" thickBot="1">
      <c r="A687" s="8"/>
      <c r="B687" s="15" t="s">
        <v>31</v>
      </c>
      <c r="C687" s="69"/>
      <c r="D687" s="48">
        <v>5</v>
      </c>
      <c r="E687" s="69">
        <v>5</v>
      </c>
      <c r="F687" s="12" t="s">
        <v>3</v>
      </c>
      <c r="G687" s="33"/>
      <c r="H687" s="12"/>
      <c r="I687" s="33"/>
      <c r="J687" s="12"/>
      <c r="K687" s="1"/>
    </row>
    <row r="688" spans="1:11" ht="15.75" customHeight="1" thickBot="1">
      <c r="A688" s="27" t="s">
        <v>37</v>
      </c>
      <c r="B688" s="160"/>
      <c r="C688" s="248">
        <v>364</v>
      </c>
      <c r="D688" s="249"/>
      <c r="E688" s="245"/>
      <c r="F688" s="102">
        <f>F672+F679+F684</f>
        <v>9.4015857901236615</v>
      </c>
      <c r="G688" s="84">
        <f t="shared" ref="G688:J688" si="23">G672+G679+G684</f>
        <v>11.149936584142825</v>
      </c>
      <c r="H688" s="102">
        <f t="shared" si="23"/>
        <v>42.871458219155826</v>
      </c>
      <c r="I688" s="84">
        <f>I672+I679+I684</f>
        <v>315.36945432928798</v>
      </c>
      <c r="J688" s="102">
        <f t="shared" si="23"/>
        <v>1.45</v>
      </c>
      <c r="K688" s="142"/>
    </row>
    <row r="689" spans="1:11" ht="15" customHeight="1">
      <c r="A689" s="5"/>
      <c r="B689" s="143" t="s">
        <v>38</v>
      </c>
      <c r="C689" s="251"/>
      <c r="D689" s="299"/>
      <c r="E689" s="144"/>
      <c r="F689" s="127"/>
      <c r="G689" s="126"/>
      <c r="H689" s="127"/>
      <c r="I689" s="126"/>
      <c r="J689" s="127"/>
      <c r="K689" s="130"/>
    </row>
    <row r="690" spans="1:11" ht="23.25" customHeight="1">
      <c r="A690" s="8" t="s">
        <v>207</v>
      </c>
      <c r="B690" s="15"/>
      <c r="C690" s="60">
        <v>150</v>
      </c>
      <c r="D690" s="93"/>
      <c r="E690" s="94"/>
      <c r="F690" s="12">
        <v>4.3609022556390977</v>
      </c>
      <c r="G690" s="13">
        <v>3.7593984962406015</v>
      </c>
      <c r="H690" s="12">
        <v>7.2180451127819545</v>
      </c>
      <c r="I690" s="13">
        <v>80.451127819548873</v>
      </c>
      <c r="J690" s="12">
        <v>1.95</v>
      </c>
      <c r="K690" s="1" t="s">
        <v>210</v>
      </c>
    </row>
    <row r="691" spans="1:11" ht="15" customHeight="1" thickBot="1">
      <c r="A691" s="8" t="s">
        <v>208</v>
      </c>
      <c r="B691" s="15" t="s">
        <v>168</v>
      </c>
      <c r="C691" s="60"/>
      <c r="D691" s="51">
        <v>158</v>
      </c>
      <c r="E691" s="19">
        <v>150</v>
      </c>
      <c r="F691" s="12"/>
      <c r="G691" s="13"/>
      <c r="H691" s="12"/>
      <c r="I691" s="13"/>
      <c r="J691" s="12"/>
      <c r="K691" s="1"/>
    </row>
    <row r="692" spans="1:11" ht="15" customHeight="1" thickBot="1">
      <c r="A692" s="27" t="s">
        <v>37</v>
      </c>
      <c r="B692" s="160"/>
      <c r="C692" s="81">
        <v>150</v>
      </c>
      <c r="D692" s="249"/>
      <c r="E692" s="332"/>
      <c r="F692" s="300">
        <f>F690</f>
        <v>4.3609022556390977</v>
      </c>
      <c r="G692" s="300">
        <f t="shared" ref="G692:J692" si="24">G690</f>
        <v>3.7593984962406015</v>
      </c>
      <c r="H692" s="300">
        <f t="shared" si="24"/>
        <v>7.2180451127819545</v>
      </c>
      <c r="I692" s="300">
        <f t="shared" si="24"/>
        <v>80.451127819548873</v>
      </c>
      <c r="J692" s="300">
        <f t="shared" si="24"/>
        <v>1.95</v>
      </c>
      <c r="K692" s="142"/>
    </row>
    <row r="693" spans="1:11" ht="15" customHeight="1">
      <c r="A693" s="52"/>
      <c r="B693" s="88" t="s">
        <v>40</v>
      </c>
      <c r="C693" s="301"/>
      <c r="D693" s="51"/>
      <c r="E693" s="62"/>
      <c r="F693" s="14"/>
      <c r="G693" s="104"/>
      <c r="H693" s="14"/>
      <c r="I693" s="104"/>
      <c r="J693" s="14"/>
      <c r="K693" s="1"/>
    </row>
    <row r="694" spans="1:11" ht="24" customHeight="1">
      <c r="A694" s="8" t="s">
        <v>347</v>
      </c>
      <c r="B694" s="18"/>
      <c r="C694" s="151">
        <v>40</v>
      </c>
      <c r="D694" s="13"/>
      <c r="E694" s="13"/>
      <c r="F694" s="53">
        <v>0.56999999999999995</v>
      </c>
      <c r="G694" s="13">
        <v>2.0299999999999998</v>
      </c>
      <c r="H694" s="13">
        <v>3.6</v>
      </c>
      <c r="I694" s="12">
        <v>34.96</v>
      </c>
      <c r="J694" s="53">
        <v>12.98</v>
      </c>
      <c r="K694" s="50" t="s">
        <v>372</v>
      </c>
    </row>
    <row r="695" spans="1:11" ht="13.5" customHeight="1">
      <c r="A695" s="8"/>
      <c r="B695" s="18" t="s">
        <v>373</v>
      </c>
      <c r="C695" s="151"/>
      <c r="D695" s="13">
        <v>46.25</v>
      </c>
      <c r="E695" s="13">
        <v>37</v>
      </c>
      <c r="F695" s="53"/>
      <c r="G695" s="13"/>
      <c r="H695" s="13"/>
      <c r="I695" s="12"/>
      <c r="J695" s="53"/>
      <c r="K695" s="50"/>
    </row>
    <row r="696" spans="1:11" ht="15" customHeight="1">
      <c r="A696" s="8"/>
      <c r="B696" s="254" t="s">
        <v>374</v>
      </c>
      <c r="C696" s="151"/>
      <c r="D696" s="13"/>
      <c r="E696" s="13">
        <v>33.4</v>
      </c>
      <c r="F696" s="53"/>
      <c r="G696" s="13"/>
      <c r="H696" s="13"/>
      <c r="I696" s="12"/>
      <c r="J696" s="53"/>
      <c r="K696" s="50"/>
    </row>
    <row r="697" spans="1:11" ht="13.5" customHeight="1">
      <c r="A697" s="8"/>
      <c r="B697" s="18" t="s">
        <v>77</v>
      </c>
      <c r="C697" s="151"/>
      <c r="D697" s="13">
        <v>5</v>
      </c>
      <c r="E697" s="13">
        <v>4</v>
      </c>
      <c r="F697" s="53"/>
      <c r="G697" s="13"/>
      <c r="H697" s="13"/>
      <c r="I697" s="12"/>
      <c r="J697" s="53"/>
      <c r="K697" s="50"/>
    </row>
    <row r="698" spans="1:11" ht="14.25" customHeight="1">
      <c r="A698" s="8"/>
      <c r="B698" s="18" t="s">
        <v>211</v>
      </c>
      <c r="C698" s="151"/>
      <c r="D698" s="13">
        <v>0.65</v>
      </c>
      <c r="E698" s="13">
        <v>0.65</v>
      </c>
      <c r="F698" s="53"/>
      <c r="G698" s="13"/>
      <c r="H698" s="13"/>
      <c r="I698" s="12"/>
      <c r="J698" s="53"/>
      <c r="K698" s="50"/>
    </row>
    <row r="699" spans="1:11" ht="12" customHeight="1">
      <c r="A699" s="8"/>
      <c r="B699" s="18" t="s">
        <v>253</v>
      </c>
      <c r="C699" s="151"/>
      <c r="D699" s="13">
        <v>0.4</v>
      </c>
      <c r="E699" s="13">
        <v>0.4</v>
      </c>
      <c r="F699" s="53"/>
      <c r="G699" s="13"/>
      <c r="H699" s="13"/>
      <c r="I699" s="12"/>
      <c r="J699" s="53"/>
      <c r="K699" s="50"/>
    </row>
    <row r="700" spans="1:11" ht="12.75" customHeight="1">
      <c r="A700" s="8"/>
      <c r="B700" s="18" t="s">
        <v>130</v>
      </c>
      <c r="C700" s="151"/>
      <c r="D700" s="13">
        <v>2</v>
      </c>
      <c r="E700" s="13">
        <v>2</v>
      </c>
      <c r="F700" s="53"/>
      <c r="G700" s="13"/>
      <c r="H700" s="13"/>
      <c r="I700" s="12"/>
      <c r="J700" s="53"/>
      <c r="K700" s="50"/>
    </row>
    <row r="701" spans="1:11" ht="54" customHeight="1">
      <c r="A701" s="8" t="s">
        <v>336</v>
      </c>
      <c r="B701" s="15"/>
      <c r="C701" s="60" t="s">
        <v>338</v>
      </c>
      <c r="D701" s="51"/>
      <c r="E701" s="19"/>
      <c r="F701" s="12">
        <v>2.5126050420168071</v>
      </c>
      <c r="G701" s="13">
        <v>6.73109243697479</v>
      </c>
      <c r="H701" s="12">
        <v>18.512605042016801</v>
      </c>
      <c r="I701" s="13">
        <v>166.84033613445379</v>
      </c>
      <c r="J701" s="12">
        <v>5.13</v>
      </c>
      <c r="K701" s="1" t="s">
        <v>322</v>
      </c>
    </row>
    <row r="702" spans="1:11" ht="14.25" customHeight="1">
      <c r="A702" s="8"/>
      <c r="B702" s="15" t="s">
        <v>259</v>
      </c>
      <c r="C702" s="60"/>
      <c r="D702" s="51">
        <v>17.5</v>
      </c>
      <c r="E702" s="19">
        <v>11.4</v>
      </c>
      <c r="F702" s="12"/>
      <c r="G702" s="13"/>
      <c r="H702" s="12"/>
      <c r="I702" s="13"/>
      <c r="J702" s="12"/>
      <c r="K702" s="1"/>
    </row>
    <row r="703" spans="1:11" ht="14.25" customHeight="1">
      <c r="A703" s="8"/>
      <c r="B703" s="15" t="s">
        <v>262</v>
      </c>
      <c r="C703" s="60"/>
      <c r="D703" s="51">
        <v>11.4</v>
      </c>
      <c r="E703" s="19">
        <v>11.4</v>
      </c>
      <c r="F703" s="12"/>
      <c r="G703" s="13"/>
      <c r="H703" s="12"/>
      <c r="I703" s="13"/>
      <c r="J703" s="12"/>
      <c r="K703" s="1"/>
    </row>
    <row r="704" spans="1:11" ht="15" customHeight="1">
      <c r="A704" s="8"/>
      <c r="B704" s="15" t="s">
        <v>41</v>
      </c>
      <c r="C704" s="60"/>
      <c r="D704" s="51">
        <v>1.19</v>
      </c>
      <c r="E704" s="19">
        <v>1</v>
      </c>
      <c r="F704" s="12"/>
      <c r="G704" s="13"/>
      <c r="H704" s="12"/>
      <c r="I704" s="13"/>
      <c r="J704" s="12"/>
      <c r="K704" s="1"/>
    </row>
    <row r="705" spans="1:11" ht="16.5" customHeight="1">
      <c r="A705" s="8"/>
      <c r="B705" s="15" t="s">
        <v>55</v>
      </c>
      <c r="C705" s="60"/>
      <c r="D705" s="51">
        <v>0.96</v>
      </c>
      <c r="E705" s="19">
        <v>0.8</v>
      </c>
      <c r="F705" s="12"/>
      <c r="G705" s="13"/>
      <c r="H705" s="12"/>
      <c r="I705" s="13"/>
      <c r="J705" s="12"/>
      <c r="K705" s="1"/>
    </row>
    <row r="706" spans="1:11" ht="15" customHeight="1">
      <c r="A706" s="8"/>
      <c r="B706" s="15" t="s">
        <v>133</v>
      </c>
      <c r="C706" s="60"/>
      <c r="D706" s="51">
        <v>1</v>
      </c>
      <c r="E706" s="19">
        <v>1</v>
      </c>
      <c r="F706" s="12"/>
      <c r="G706" s="13"/>
      <c r="H706" s="12"/>
      <c r="I706" s="13"/>
      <c r="J706" s="12"/>
      <c r="K706" s="1"/>
    </row>
    <row r="707" spans="1:11" ht="16.5" customHeight="1">
      <c r="A707" s="8"/>
      <c r="B707" s="15" t="s">
        <v>215</v>
      </c>
      <c r="C707" s="60"/>
      <c r="D707" s="51">
        <v>0.1</v>
      </c>
      <c r="E707" s="19">
        <v>0.1</v>
      </c>
      <c r="F707" s="12"/>
      <c r="G707" s="13"/>
      <c r="H707" s="12"/>
      <c r="I707" s="13"/>
      <c r="J707" s="12"/>
      <c r="K707" s="1"/>
    </row>
    <row r="708" spans="1:11" ht="14.25" customHeight="1">
      <c r="A708" s="8"/>
      <c r="B708" s="15" t="s">
        <v>45</v>
      </c>
      <c r="C708" s="60"/>
      <c r="D708" s="51">
        <v>59.85</v>
      </c>
      <c r="E708" s="19">
        <v>45</v>
      </c>
      <c r="F708" s="12"/>
      <c r="G708" s="13"/>
      <c r="H708" s="12"/>
      <c r="I708" s="13"/>
      <c r="J708" s="12"/>
      <c r="K708" s="1"/>
    </row>
    <row r="709" spans="1:11" ht="12.75" customHeight="1">
      <c r="A709" s="8"/>
      <c r="B709" s="15" t="s">
        <v>41</v>
      </c>
      <c r="C709" s="60"/>
      <c r="D709" s="51">
        <v>3.57</v>
      </c>
      <c r="E709" s="19">
        <v>3</v>
      </c>
      <c r="F709" s="12"/>
      <c r="G709" s="13"/>
      <c r="H709" s="12"/>
      <c r="I709" s="13"/>
      <c r="J709" s="12"/>
      <c r="K709" s="1"/>
    </row>
    <row r="710" spans="1:11" ht="13.5" customHeight="1">
      <c r="A710" s="8"/>
      <c r="B710" s="15" t="s">
        <v>46</v>
      </c>
      <c r="C710" s="60"/>
      <c r="D710" s="51">
        <v>7.5</v>
      </c>
      <c r="E710" s="19">
        <v>6</v>
      </c>
      <c r="F710" s="12"/>
      <c r="G710" s="13"/>
      <c r="H710" s="12"/>
      <c r="I710" s="13"/>
      <c r="J710" s="12"/>
      <c r="K710" s="1"/>
    </row>
    <row r="711" spans="1:11" ht="15.75" customHeight="1">
      <c r="A711" s="8"/>
      <c r="B711" s="15" t="s">
        <v>177</v>
      </c>
      <c r="C711" s="60"/>
      <c r="D711" s="51">
        <v>6</v>
      </c>
      <c r="E711" s="19">
        <v>6</v>
      </c>
      <c r="F711" s="12"/>
      <c r="G711" s="13"/>
      <c r="H711" s="12"/>
      <c r="I711" s="13"/>
      <c r="J711" s="12"/>
      <c r="K711" s="1"/>
    </row>
    <row r="712" spans="1:11" ht="15" customHeight="1">
      <c r="A712" s="8"/>
      <c r="B712" s="15" t="s">
        <v>179</v>
      </c>
      <c r="C712" s="60"/>
      <c r="D712" s="51">
        <v>16.38</v>
      </c>
      <c r="E712" s="19">
        <v>9</v>
      </c>
      <c r="F712" s="12"/>
      <c r="G712" s="13"/>
      <c r="H712" s="12"/>
      <c r="I712" s="13"/>
      <c r="J712" s="12"/>
      <c r="K712" s="1"/>
    </row>
    <row r="713" spans="1:11" ht="14.25" customHeight="1">
      <c r="A713" s="8"/>
      <c r="B713" s="15" t="s">
        <v>47</v>
      </c>
      <c r="C713" s="60"/>
      <c r="D713" s="51">
        <v>2</v>
      </c>
      <c r="E713" s="19">
        <v>2</v>
      </c>
      <c r="F713" s="12"/>
      <c r="G713" s="13"/>
      <c r="H713" s="12"/>
      <c r="I713" s="13"/>
      <c r="J713" s="12"/>
      <c r="K713" s="1"/>
    </row>
    <row r="714" spans="1:11" ht="15" customHeight="1">
      <c r="A714" s="8"/>
      <c r="B714" s="15" t="s">
        <v>215</v>
      </c>
      <c r="C714" s="60"/>
      <c r="D714" s="51">
        <v>0.8</v>
      </c>
      <c r="E714" s="19">
        <v>0.8</v>
      </c>
      <c r="F714" s="12"/>
      <c r="G714" s="13"/>
      <c r="H714" s="12"/>
      <c r="I714" s="13"/>
      <c r="J714" s="12"/>
      <c r="K714" s="1"/>
    </row>
    <row r="715" spans="1:11" ht="15" customHeight="1">
      <c r="A715" s="8"/>
      <c r="B715" s="15" t="s">
        <v>149</v>
      </c>
      <c r="C715" s="60"/>
      <c r="D715" s="51">
        <v>114</v>
      </c>
      <c r="E715" s="19">
        <v>114</v>
      </c>
      <c r="F715" s="12"/>
      <c r="G715" s="13"/>
      <c r="H715" s="12"/>
      <c r="I715" s="13"/>
      <c r="J715" s="12"/>
      <c r="K715" s="1"/>
    </row>
    <row r="716" spans="1:11" ht="15" customHeight="1">
      <c r="A716" s="8"/>
      <c r="B716" s="15" t="s">
        <v>69</v>
      </c>
      <c r="C716" s="60"/>
      <c r="D716" s="93">
        <v>6</v>
      </c>
      <c r="E716" s="94">
        <v>6</v>
      </c>
      <c r="F716" s="12"/>
      <c r="G716" s="13"/>
      <c r="H716" s="12"/>
      <c r="I716" s="13"/>
      <c r="J716" s="12"/>
      <c r="K716" s="1"/>
    </row>
    <row r="717" spans="1:11" ht="28.5" customHeight="1">
      <c r="A717" s="8" t="s">
        <v>366</v>
      </c>
      <c r="B717" s="15"/>
      <c r="C717" s="151" t="s">
        <v>382</v>
      </c>
      <c r="D717" s="13"/>
      <c r="E717" s="13"/>
      <c r="F717" s="12">
        <v>7.71</v>
      </c>
      <c r="G717" s="13">
        <v>6.2</v>
      </c>
      <c r="H717" s="12">
        <v>1.98</v>
      </c>
      <c r="I717" s="13">
        <v>94.5</v>
      </c>
      <c r="J717" s="13">
        <v>0.3</v>
      </c>
      <c r="K717" s="50" t="s">
        <v>368</v>
      </c>
    </row>
    <row r="718" spans="1:11" ht="15" customHeight="1">
      <c r="A718" s="8"/>
      <c r="B718" s="15" t="s">
        <v>369</v>
      </c>
      <c r="C718" s="151"/>
      <c r="D718" s="13">
        <v>42</v>
      </c>
      <c r="E718" s="13">
        <v>42</v>
      </c>
      <c r="F718" s="12"/>
      <c r="G718" s="13"/>
      <c r="H718" s="12"/>
      <c r="I718" s="13"/>
      <c r="J718" s="13"/>
      <c r="K718" s="50"/>
    </row>
    <row r="719" spans="1:11" ht="15" customHeight="1">
      <c r="A719" s="8"/>
      <c r="B719" s="15" t="s">
        <v>253</v>
      </c>
      <c r="C719" s="151"/>
      <c r="D719" s="13">
        <v>0.3</v>
      </c>
      <c r="E719" s="13">
        <v>0.3</v>
      </c>
      <c r="F719" s="12"/>
      <c r="G719" s="13"/>
      <c r="H719" s="12"/>
      <c r="I719" s="13"/>
      <c r="J719" s="13"/>
      <c r="K719" s="50"/>
    </row>
    <row r="720" spans="1:11" ht="15" customHeight="1">
      <c r="A720" s="8"/>
      <c r="B720" s="15" t="s">
        <v>361</v>
      </c>
      <c r="C720" s="151"/>
      <c r="D720" s="13"/>
      <c r="E720" s="13">
        <v>30</v>
      </c>
      <c r="F720" s="12"/>
      <c r="G720" s="13"/>
      <c r="H720" s="12"/>
      <c r="I720" s="13"/>
      <c r="J720" s="13"/>
      <c r="K720" s="50"/>
    </row>
    <row r="721" spans="1:11" ht="15" customHeight="1">
      <c r="A721" s="8"/>
      <c r="B721" s="15" t="s">
        <v>77</v>
      </c>
      <c r="C721" s="151"/>
      <c r="D721" s="13">
        <v>13.13</v>
      </c>
      <c r="E721" s="13">
        <v>10.5</v>
      </c>
      <c r="F721" s="12"/>
      <c r="G721" s="13"/>
      <c r="H721" s="12"/>
      <c r="I721" s="13"/>
      <c r="J721" s="13"/>
      <c r="K721" s="50"/>
    </row>
    <row r="722" spans="1:11" ht="15" customHeight="1">
      <c r="A722" s="8"/>
      <c r="B722" s="15" t="s">
        <v>41</v>
      </c>
      <c r="C722" s="151"/>
      <c r="D722" s="13">
        <v>6.36</v>
      </c>
      <c r="E722" s="13">
        <v>5.3</v>
      </c>
      <c r="F722" s="12"/>
      <c r="G722" s="13"/>
      <c r="H722" s="12"/>
      <c r="I722" s="13"/>
      <c r="J722" s="13"/>
      <c r="K722" s="50"/>
    </row>
    <row r="723" spans="1:11" ht="15" customHeight="1">
      <c r="A723" s="8"/>
      <c r="B723" s="25" t="s">
        <v>146</v>
      </c>
      <c r="C723" s="151"/>
      <c r="D723" s="13">
        <v>0.9</v>
      </c>
      <c r="E723" s="13">
        <v>0.9</v>
      </c>
      <c r="F723" s="12"/>
      <c r="G723" s="13"/>
      <c r="H723" s="12"/>
      <c r="I723" s="13"/>
      <c r="J723" s="13"/>
      <c r="K723" s="50"/>
    </row>
    <row r="724" spans="1:11" ht="15" customHeight="1">
      <c r="A724" s="8"/>
      <c r="B724" s="25" t="s">
        <v>130</v>
      </c>
      <c r="C724" s="151"/>
      <c r="D724" s="13">
        <v>2</v>
      </c>
      <c r="E724" s="13">
        <v>2</v>
      </c>
      <c r="F724" s="12"/>
      <c r="G724" s="13"/>
      <c r="H724" s="12"/>
      <c r="I724" s="13"/>
      <c r="J724" s="13"/>
      <c r="K724" s="50"/>
    </row>
    <row r="725" spans="1:11" ht="15" customHeight="1">
      <c r="A725" s="8"/>
      <c r="B725" s="25" t="s">
        <v>133</v>
      </c>
      <c r="C725" s="151"/>
      <c r="D725" s="13">
        <v>22.5</v>
      </c>
      <c r="E725" s="13">
        <v>22.5</v>
      </c>
      <c r="F725" s="12"/>
      <c r="G725" s="13"/>
      <c r="H725" s="12"/>
      <c r="I725" s="13"/>
      <c r="J725" s="13"/>
      <c r="K725" s="50"/>
    </row>
    <row r="726" spans="1:11" ht="15" customHeight="1">
      <c r="A726" s="8"/>
      <c r="B726" s="15" t="s">
        <v>89</v>
      </c>
      <c r="C726" s="151"/>
      <c r="D726" s="13">
        <v>1.5</v>
      </c>
      <c r="E726" s="13">
        <v>1.5</v>
      </c>
      <c r="F726" s="12"/>
      <c r="G726" s="13"/>
      <c r="H726" s="12"/>
      <c r="I726" s="13"/>
      <c r="J726" s="13"/>
      <c r="K726" s="50"/>
    </row>
    <row r="727" spans="1:11" ht="15" customHeight="1">
      <c r="A727" s="8" t="s">
        <v>57</v>
      </c>
      <c r="B727" s="15"/>
      <c r="C727" s="19">
        <v>120</v>
      </c>
      <c r="D727" s="151"/>
      <c r="E727" s="19"/>
      <c r="F727" s="12">
        <v>2.0625810324129699</v>
      </c>
      <c r="G727" s="13">
        <v>3.8427370948379349</v>
      </c>
      <c r="H727" s="12">
        <v>16.357743097238895</v>
      </c>
      <c r="I727" s="13">
        <v>109.84393757503001</v>
      </c>
      <c r="J727" s="51">
        <v>14.53</v>
      </c>
      <c r="K727" s="1" t="s">
        <v>166</v>
      </c>
    </row>
    <row r="728" spans="1:11" ht="15" customHeight="1">
      <c r="A728" s="8"/>
      <c r="B728" s="15" t="s">
        <v>45</v>
      </c>
      <c r="C728" s="19"/>
      <c r="D728" s="151">
        <v>136.80000000000001</v>
      </c>
      <c r="E728" s="19">
        <v>102.6</v>
      </c>
      <c r="F728" s="51"/>
      <c r="G728" s="19"/>
      <c r="H728" s="51"/>
      <c r="I728" s="19"/>
      <c r="J728" s="51"/>
      <c r="K728" s="1"/>
    </row>
    <row r="729" spans="1:11" ht="15" customHeight="1">
      <c r="A729" s="8"/>
      <c r="B729" s="15" t="s">
        <v>27</v>
      </c>
      <c r="C729" s="19"/>
      <c r="D729" s="151">
        <v>18.96</v>
      </c>
      <c r="E729" s="19">
        <v>18</v>
      </c>
      <c r="F729" s="51"/>
      <c r="G729" s="19"/>
      <c r="H729" s="51"/>
      <c r="I729" s="19"/>
      <c r="J729" s="51"/>
      <c r="K729" s="1"/>
    </row>
    <row r="730" spans="1:11" ht="15" customHeight="1">
      <c r="A730" s="8"/>
      <c r="B730" s="15" t="s">
        <v>31</v>
      </c>
      <c r="C730" s="19"/>
      <c r="D730" s="151">
        <v>4.2</v>
      </c>
      <c r="E730" s="19">
        <v>4.2</v>
      </c>
      <c r="F730" s="51"/>
      <c r="G730" s="19"/>
      <c r="H730" s="51"/>
      <c r="I730" s="19"/>
      <c r="J730" s="51"/>
      <c r="K730" s="1"/>
    </row>
    <row r="731" spans="1:11" ht="15" customHeight="1">
      <c r="A731" s="8"/>
      <c r="B731" s="15" t="s">
        <v>215</v>
      </c>
      <c r="C731" s="60"/>
      <c r="D731" s="151">
        <v>0.45</v>
      </c>
      <c r="E731" s="19">
        <v>0.45</v>
      </c>
      <c r="F731" s="51"/>
      <c r="G731" s="19"/>
      <c r="H731" s="51"/>
      <c r="I731" s="19"/>
      <c r="J731" s="51"/>
      <c r="K731" s="1"/>
    </row>
    <row r="732" spans="1:11" ht="29.25" customHeight="1">
      <c r="A732" s="15" t="s">
        <v>467</v>
      </c>
      <c r="B732" s="15"/>
      <c r="C732" s="19">
        <v>150</v>
      </c>
      <c r="D732" s="12"/>
      <c r="E732" s="13"/>
      <c r="F732" s="12">
        <v>0.35</v>
      </c>
      <c r="G732" s="13">
        <v>0.02</v>
      </c>
      <c r="H732" s="12">
        <v>13.83</v>
      </c>
      <c r="I732" s="13">
        <v>56.83</v>
      </c>
      <c r="J732" s="30"/>
      <c r="K732" s="1" t="s">
        <v>474</v>
      </c>
    </row>
    <row r="733" spans="1:11" ht="15" customHeight="1">
      <c r="A733" s="15"/>
      <c r="B733" s="15" t="s">
        <v>473</v>
      </c>
      <c r="C733" s="19"/>
      <c r="D733" s="12">
        <v>15.3</v>
      </c>
      <c r="E733" s="13">
        <v>15</v>
      </c>
      <c r="F733" s="12"/>
      <c r="G733" s="13"/>
      <c r="H733" s="12"/>
      <c r="I733" s="13"/>
      <c r="J733" s="30"/>
      <c r="K733" s="1"/>
    </row>
    <row r="734" spans="1:11" ht="15" customHeight="1">
      <c r="A734" s="15"/>
      <c r="B734" s="15" t="s">
        <v>213</v>
      </c>
      <c r="C734" s="19"/>
      <c r="D734" s="12">
        <v>5</v>
      </c>
      <c r="E734" s="13">
        <v>5</v>
      </c>
      <c r="F734" s="12"/>
      <c r="G734" s="13"/>
      <c r="H734" s="12"/>
      <c r="I734" s="13"/>
      <c r="J734" s="30"/>
      <c r="K734" s="1"/>
    </row>
    <row r="735" spans="1:11" ht="15" customHeight="1">
      <c r="A735" s="15"/>
      <c r="B735" s="15" t="s">
        <v>136</v>
      </c>
      <c r="C735" s="19"/>
      <c r="D735" s="12">
        <v>152</v>
      </c>
      <c r="E735" s="13">
        <v>152</v>
      </c>
      <c r="F735" s="12"/>
      <c r="G735" s="13"/>
      <c r="H735" s="12"/>
      <c r="I735" s="13"/>
      <c r="J735" s="30"/>
      <c r="K735" s="1"/>
    </row>
    <row r="736" spans="1:11" ht="29.25" customHeight="1">
      <c r="A736" s="15" t="s">
        <v>193</v>
      </c>
      <c r="B736" s="15"/>
      <c r="C736" s="19">
        <v>20</v>
      </c>
      <c r="D736" s="12">
        <v>20</v>
      </c>
      <c r="E736" s="13">
        <v>20</v>
      </c>
      <c r="F736" s="51">
        <v>1.52</v>
      </c>
      <c r="G736" s="19">
        <v>0.16</v>
      </c>
      <c r="H736" s="51">
        <v>9.84</v>
      </c>
      <c r="I736" s="154">
        <v>47</v>
      </c>
      <c r="J736" s="51">
        <v>0</v>
      </c>
      <c r="K736" s="1" t="s">
        <v>202</v>
      </c>
    </row>
    <row r="737" spans="1:11" ht="35.25" customHeight="1" thickBot="1">
      <c r="A737" s="8" t="s">
        <v>249</v>
      </c>
      <c r="B737" s="15"/>
      <c r="C737" s="19">
        <v>30</v>
      </c>
      <c r="D737" s="51">
        <v>30</v>
      </c>
      <c r="E737" s="19">
        <v>30</v>
      </c>
      <c r="F737" s="12">
        <v>1.9819819819819819</v>
      </c>
      <c r="G737" s="33">
        <v>0.36036036036036034</v>
      </c>
      <c r="H737" s="12">
        <v>11.891891891891891</v>
      </c>
      <c r="I737" s="33">
        <v>59.45945945945946</v>
      </c>
      <c r="J737" s="51"/>
      <c r="K737" s="157" t="s">
        <v>201</v>
      </c>
    </row>
    <row r="738" spans="1:11" ht="15.75" customHeight="1" thickBot="1">
      <c r="A738" s="27" t="s">
        <v>37</v>
      </c>
      <c r="B738" s="160"/>
      <c r="C738" s="81">
        <v>586</v>
      </c>
      <c r="D738" s="249"/>
      <c r="E738" s="245"/>
      <c r="F738" s="84">
        <f>F694+F701+F717+F727+F732+F736+F737</f>
        <v>16.707168056411756</v>
      </c>
      <c r="G738" s="84">
        <f t="shared" ref="G738:J738" si="25">G694+G701+G717+G727+G732+G736+G737</f>
        <v>19.344189892173087</v>
      </c>
      <c r="H738" s="84">
        <f t="shared" si="25"/>
        <v>76.012240031147584</v>
      </c>
      <c r="I738" s="84">
        <f t="shared" si="25"/>
        <v>569.43373316894326</v>
      </c>
      <c r="J738" s="84">
        <f t="shared" si="25"/>
        <v>32.94</v>
      </c>
      <c r="K738" s="142"/>
    </row>
    <row r="739" spans="1:11" ht="15.75" customHeight="1">
      <c r="A739" s="8"/>
      <c r="B739" s="88" t="s">
        <v>340</v>
      </c>
      <c r="C739" s="77"/>
      <c r="D739" s="76"/>
      <c r="E739" s="77"/>
      <c r="F739" s="78"/>
      <c r="G739" s="356"/>
      <c r="H739" s="78"/>
      <c r="I739" s="356"/>
      <c r="J739" s="78"/>
      <c r="K739" s="1"/>
    </row>
    <row r="740" spans="1:11" ht="24" customHeight="1">
      <c r="A740" s="8" t="s">
        <v>480</v>
      </c>
      <c r="B740" s="15"/>
      <c r="C740" s="19">
        <v>130</v>
      </c>
      <c r="D740" s="93"/>
      <c r="E740" s="94"/>
      <c r="F740" s="12">
        <v>15.98</v>
      </c>
      <c r="G740" s="13">
        <v>9.5</v>
      </c>
      <c r="H740" s="12">
        <v>50.58</v>
      </c>
      <c r="I740" s="13">
        <v>350.13</v>
      </c>
      <c r="J740" s="12"/>
      <c r="K740" s="1" t="s">
        <v>481</v>
      </c>
    </row>
    <row r="741" spans="1:11" ht="15.75" customHeight="1">
      <c r="A741" s="8"/>
      <c r="B741" s="15" t="s">
        <v>31</v>
      </c>
      <c r="C741" s="60"/>
      <c r="D741" s="12">
        <v>9</v>
      </c>
      <c r="E741" s="94">
        <v>9</v>
      </c>
      <c r="F741" s="12"/>
      <c r="G741" s="13"/>
      <c r="H741" s="12"/>
      <c r="I741" s="13"/>
      <c r="J741" s="12"/>
      <c r="K741" s="1"/>
    </row>
    <row r="742" spans="1:11" ht="15.75" customHeight="1">
      <c r="A742" s="8"/>
      <c r="B742" s="15" t="s">
        <v>52</v>
      </c>
      <c r="C742" s="60"/>
      <c r="D742" s="93">
        <v>17</v>
      </c>
      <c r="E742" s="94">
        <v>17</v>
      </c>
      <c r="F742" s="12"/>
      <c r="G742" s="13"/>
      <c r="H742" s="12"/>
      <c r="I742" s="13"/>
      <c r="J742" s="30"/>
      <c r="K742" s="1"/>
    </row>
    <row r="743" spans="1:11" ht="15.75" customHeight="1">
      <c r="A743" s="8"/>
      <c r="B743" s="15" t="s">
        <v>274</v>
      </c>
      <c r="C743" s="60"/>
      <c r="D743" s="93">
        <v>9</v>
      </c>
      <c r="E743" s="94">
        <v>9</v>
      </c>
      <c r="F743" s="12"/>
      <c r="G743" s="13"/>
      <c r="H743" s="12"/>
      <c r="I743" s="13"/>
      <c r="J743" s="30"/>
      <c r="K743" s="1"/>
    </row>
    <row r="744" spans="1:11" ht="15.75" customHeight="1">
      <c r="A744" s="8"/>
      <c r="B744" s="15" t="s">
        <v>71</v>
      </c>
      <c r="C744" s="60"/>
      <c r="D744" s="12">
        <v>68</v>
      </c>
      <c r="E744" s="94">
        <v>68</v>
      </c>
      <c r="F744" s="12"/>
      <c r="G744" s="13"/>
      <c r="H744" s="12"/>
      <c r="I744" s="13"/>
      <c r="J744" s="30"/>
      <c r="K744" s="1"/>
    </row>
    <row r="745" spans="1:11" ht="21" customHeight="1">
      <c r="A745" s="8"/>
      <c r="B745" s="15" t="s">
        <v>213</v>
      </c>
      <c r="C745" s="60"/>
      <c r="D745" s="12">
        <v>13.5</v>
      </c>
      <c r="E745" s="94">
        <v>13.5</v>
      </c>
      <c r="F745" s="12"/>
      <c r="G745" s="13"/>
      <c r="H745" s="12"/>
      <c r="I745" s="13"/>
      <c r="J745" s="30"/>
      <c r="K745" s="1"/>
    </row>
    <row r="746" spans="1:11" ht="15" customHeight="1">
      <c r="A746" s="8"/>
      <c r="B746" s="15" t="s">
        <v>176</v>
      </c>
      <c r="C746" s="60"/>
      <c r="D746" s="93">
        <v>16.2</v>
      </c>
      <c r="E746" s="94">
        <v>13.5</v>
      </c>
      <c r="F746" s="12"/>
      <c r="G746" s="13"/>
      <c r="H746" s="12"/>
      <c r="I746" s="13"/>
      <c r="J746" s="30"/>
      <c r="K746" s="1"/>
    </row>
    <row r="747" spans="1:11" ht="15" customHeight="1">
      <c r="A747" s="8"/>
      <c r="B747" s="15" t="s">
        <v>31</v>
      </c>
      <c r="C747" s="60"/>
      <c r="D747" s="93">
        <v>3.5</v>
      </c>
      <c r="E747" s="94">
        <v>3.5</v>
      </c>
      <c r="F747" s="12"/>
      <c r="G747" s="13"/>
      <c r="H747" s="12"/>
      <c r="I747" s="13"/>
      <c r="J747" s="30"/>
      <c r="K747" s="1"/>
    </row>
    <row r="748" spans="1:11" ht="23.25" customHeight="1">
      <c r="A748" s="8"/>
      <c r="B748" s="18" t="s">
        <v>52</v>
      </c>
      <c r="C748" s="60"/>
      <c r="D748" s="93">
        <v>7.2</v>
      </c>
      <c r="E748" s="94">
        <v>7.2</v>
      </c>
      <c r="F748" s="12"/>
      <c r="G748" s="13"/>
      <c r="H748" s="12"/>
      <c r="I748" s="13"/>
      <c r="J748" s="30"/>
      <c r="K748" s="1"/>
    </row>
    <row r="749" spans="1:11" ht="15" customHeight="1">
      <c r="A749" s="8"/>
      <c r="B749" s="15" t="s">
        <v>274</v>
      </c>
      <c r="C749" s="60"/>
      <c r="D749" s="93">
        <v>3.5</v>
      </c>
      <c r="E749" s="94">
        <v>3.5</v>
      </c>
      <c r="F749" s="12"/>
      <c r="G749" s="13"/>
      <c r="H749" s="12"/>
      <c r="I749" s="13"/>
      <c r="J749" s="30"/>
      <c r="K749" s="1"/>
    </row>
    <row r="750" spans="1:11" ht="15" customHeight="1">
      <c r="A750" s="8" t="s">
        <v>375</v>
      </c>
      <c r="B750" s="15"/>
      <c r="C750" s="60" t="s">
        <v>86</v>
      </c>
      <c r="D750" s="93"/>
      <c r="E750" s="94"/>
      <c r="F750" s="12">
        <v>0.51</v>
      </c>
      <c r="G750" s="13">
        <v>0.21</v>
      </c>
      <c r="H750" s="12">
        <v>5.57</v>
      </c>
      <c r="I750" s="13">
        <v>26.15</v>
      </c>
      <c r="J750" s="30"/>
      <c r="K750" s="1" t="s">
        <v>475</v>
      </c>
    </row>
    <row r="751" spans="1:11" ht="15" customHeight="1">
      <c r="A751" s="8"/>
      <c r="B751" s="15" t="s">
        <v>377</v>
      </c>
      <c r="C751" s="60"/>
      <c r="D751" s="93">
        <v>15.3</v>
      </c>
      <c r="E751" s="94">
        <v>15</v>
      </c>
      <c r="F751" s="12"/>
      <c r="G751" s="13"/>
      <c r="H751" s="12"/>
      <c r="I751" s="13"/>
      <c r="J751" s="31"/>
      <c r="K751" s="255"/>
    </row>
    <row r="752" spans="1:11" ht="15" customHeight="1">
      <c r="A752" s="8"/>
      <c r="B752" s="15" t="s">
        <v>213</v>
      </c>
      <c r="C752" s="60"/>
      <c r="D752" s="93">
        <v>5</v>
      </c>
      <c r="E752" s="94">
        <v>5</v>
      </c>
      <c r="F752" s="12"/>
      <c r="G752" s="13"/>
      <c r="H752" s="12"/>
      <c r="I752" s="13"/>
      <c r="J752" s="30"/>
      <c r="K752" s="1"/>
    </row>
    <row r="753" spans="1:11" ht="15" customHeight="1">
      <c r="A753" s="8"/>
      <c r="B753" s="15" t="s">
        <v>136</v>
      </c>
      <c r="C753" s="60"/>
      <c r="D753" s="93">
        <v>150</v>
      </c>
      <c r="E753" s="94">
        <v>150</v>
      </c>
      <c r="F753" s="12"/>
      <c r="G753" s="13"/>
      <c r="H753" s="12"/>
      <c r="I753" s="13"/>
      <c r="J753" s="30"/>
      <c r="K753" s="1"/>
    </row>
    <row r="754" spans="1:11" ht="36.75" customHeight="1">
      <c r="A754" s="8" t="s">
        <v>39</v>
      </c>
      <c r="B754" s="15"/>
      <c r="C754" s="19">
        <v>200</v>
      </c>
      <c r="D754" s="51">
        <v>200</v>
      </c>
      <c r="E754" s="19">
        <v>200</v>
      </c>
      <c r="F754" s="78">
        <v>1</v>
      </c>
      <c r="G754" s="46"/>
      <c r="H754" s="78">
        <v>20.2</v>
      </c>
      <c r="I754" s="46">
        <v>84.44</v>
      </c>
      <c r="J754" s="78">
        <v>4</v>
      </c>
      <c r="K754" s="1" t="s">
        <v>191</v>
      </c>
    </row>
    <row r="755" spans="1:11" ht="15.75" customHeight="1" thickBot="1">
      <c r="A755" s="15" t="s">
        <v>153</v>
      </c>
      <c r="B755" s="15"/>
      <c r="C755" s="19"/>
      <c r="D755" s="51"/>
      <c r="E755" s="19"/>
      <c r="F755" s="51"/>
      <c r="G755" s="19"/>
      <c r="H755" s="51"/>
      <c r="I755" s="19"/>
      <c r="J755" s="51"/>
      <c r="K755" s="1"/>
    </row>
    <row r="756" spans="1:11" ht="15.75" customHeight="1" thickBot="1">
      <c r="A756" s="27" t="s">
        <v>37</v>
      </c>
      <c r="B756" s="160"/>
      <c r="C756" s="81">
        <v>480</v>
      </c>
      <c r="D756" s="249"/>
      <c r="E756" s="245"/>
      <c r="F756" s="377">
        <f>F740+F750+F754</f>
        <v>17.490000000000002</v>
      </c>
      <c r="G756" s="377">
        <f t="shared" ref="G756:J756" si="26">G740+G750+G754</f>
        <v>9.7100000000000009</v>
      </c>
      <c r="H756" s="377">
        <f t="shared" si="26"/>
        <v>76.349999999999994</v>
      </c>
      <c r="I756" s="377">
        <f t="shared" si="26"/>
        <v>460.71999999999997</v>
      </c>
      <c r="J756" s="377">
        <f t="shared" si="26"/>
        <v>4</v>
      </c>
      <c r="K756" s="142"/>
    </row>
    <row r="757" spans="1:11" ht="15.75" customHeight="1" thickBot="1">
      <c r="A757" s="34" t="s">
        <v>60</v>
      </c>
      <c r="B757" s="276"/>
      <c r="C757" s="181">
        <f>C688+C692+C738+C756</f>
        <v>1580</v>
      </c>
      <c r="D757" s="277"/>
      <c r="E757" s="181"/>
      <c r="F757" s="386">
        <f>F688+F691+F738+F756</f>
        <v>43.598753846535416</v>
      </c>
      <c r="G757" s="386">
        <f>G688+G691+G738+G756</f>
        <v>40.204126476315913</v>
      </c>
      <c r="H757" s="386">
        <f>H688+H691+H738+H756</f>
        <v>195.23369825030341</v>
      </c>
      <c r="I757" s="386">
        <f>I688+I691+I738+I756</f>
        <v>1345.5231874982312</v>
      </c>
      <c r="J757" s="386">
        <f>J688+J691+J738+J756</f>
        <v>38.39</v>
      </c>
      <c r="K757" s="157"/>
    </row>
    <row r="758" spans="1:11" ht="15" customHeight="1">
      <c r="A758" s="42"/>
      <c r="B758" s="143"/>
      <c r="C758" s="347"/>
      <c r="D758" s="166"/>
      <c r="E758" s="51"/>
      <c r="F758" s="223"/>
      <c r="G758" s="223"/>
      <c r="H758" s="223"/>
      <c r="I758" s="225"/>
      <c r="J758" s="225"/>
      <c r="K758" s="193"/>
    </row>
    <row r="759" spans="1:11" ht="15.75" customHeight="1" thickBot="1">
      <c r="A759" s="37" t="s">
        <v>506</v>
      </c>
      <c r="B759" s="276"/>
      <c r="C759" s="276"/>
      <c r="D759" s="37"/>
      <c r="E759" s="20"/>
      <c r="K759" s="349"/>
    </row>
    <row r="760" spans="1:11" ht="23.25" customHeight="1">
      <c r="A760" s="5" t="s">
        <v>5</v>
      </c>
      <c r="B760" s="123"/>
      <c r="C760" s="240" t="s">
        <v>6</v>
      </c>
      <c r="D760" s="359" t="s">
        <v>7</v>
      </c>
      <c r="E760" s="240" t="s">
        <v>7</v>
      </c>
      <c r="F760" s="456" t="s">
        <v>8</v>
      </c>
      <c r="G760" s="456"/>
      <c r="H760" s="457"/>
      <c r="I760" s="126" t="s">
        <v>9</v>
      </c>
      <c r="J760" s="242" t="s">
        <v>10</v>
      </c>
      <c r="K760" s="171" t="s">
        <v>62</v>
      </c>
    </row>
    <row r="761" spans="1:11" ht="15.75" customHeight="1" thickBot="1">
      <c r="A761" s="8" t="s">
        <v>12</v>
      </c>
      <c r="B761" s="15"/>
      <c r="C761" s="69" t="s">
        <v>13</v>
      </c>
      <c r="D761" s="48" t="s">
        <v>14</v>
      </c>
      <c r="E761" s="69" t="s">
        <v>14</v>
      </c>
      <c r="F761" s="32"/>
      <c r="G761" s="32"/>
      <c r="H761" s="32"/>
      <c r="I761" s="31" t="s">
        <v>125</v>
      </c>
      <c r="J761" s="30"/>
      <c r="K761" s="243" t="s">
        <v>63</v>
      </c>
    </row>
    <row r="762" spans="1:11" ht="15.75" customHeight="1" thickBot="1">
      <c r="A762" s="7"/>
      <c r="B762" s="138"/>
      <c r="C762" s="244"/>
      <c r="D762" s="392" t="s">
        <v>16</v>
      </c>
      <c r="E762" s="244" t="s">
        <v>17</v>
      </c>
      <c r="F762" s="260" t="s">
        <v>18</v>
      </c>
      <c r="G762" s="140" t="s">
        <v>19</v>
      </c>
      <c r="H762" s="220" t="s">
        <v>20</v>
      </c>
      <c r="I762" s="140" t="s">
        <v>21</v>
      </c>
      <c r="J762" s="141" t="s">
        <v>22</v>
      </c>
      <c r="K762" s="246"/>
    </row>
    <row r="763" spans="1:11" ht="15" customHeight="1">
      <c r="A763" s="5"/>
      <c r="B763" s="143" t="s">
        <v>23</v>
      </c>
      <c r="C763" s="69"/>
      <c r="D763" s="299"/>
      <c r="E763" s="62"/>
      <c r="F763" s="30"/>
      <c r="G763" s="145"/>
      <c r="H763" s="30"/>
      <c r="I763" s="145"/>
      <c r="J763" s="168"/>
      <c r="K763" s="130"/>
    </row>
    <row r="764" spans="1:11" ht="25.5" customHeight="1">
      <c r="A764" s="8" t="s">
        <v>307</v>
      </c>
      <c r="B764" s="15"/>
      <c r="C764" s="69" t="s">
        <v>335</v>
      </c>
      <c r="D764" s="48"/>
      <c r="E764" s="69"/>
      <c r="F764" s="12">
        <v>4.2421875</v>
      </c>
      <c r="G764" s="13">
        <v>3.2734375</v>
      </c>
      <c r="H764" s="12">
        <v>23.8671875</v>
      </c>
      <c r="I764" s="13">
        <v>152.9140625</v>
      </c>
      <c r="J764" s="12">
        <v>0.67</v>
      </c>
      <c r="K764" s="1" t="s">
        <v>102</v>
      </c>
    </row>
    <row r="765" spans="1:11" ht="15" customHeight="1">
      <c r="A765" s="8"/>
      <c r="B765" s="15" t="s">
        <v>84</v>
      </c>
      <c r="C765" s="69"/>
      <c r="D765" s="48">
        <v>18</v>
      </c>
      <c r="E765" s="69">
        <v>18</v>
      </c>
      <c r="F765" s="12"/>
      <c r="G765" s="13"/>
      <c r="H765" s="12"/>
      <c r="I765" s="13"/>
      <c r="J765" s="12"/>
      <c r="K765" s="1"/>
    </row>
    <row r="766" spans="1:11" ht="15" customHeight="1">
      <c r="A766" s="8"/>
      <c r="B766" s="15" t="s">
        <v>27</v>
      </c>
      <c r="C766" s="69"/>
      <c r="D766" s="48">
        <v>123</v>
      </c>
      <c r="E766" s="69">
        <v>123</v>
      </c>
      <c r="F766" s="12"/>
      <c r="G766" s="13"/>
      <c r="H766" s="12"/>
      <c r="I766" s="13"/>
      <c r="J766" s="12"/>
      <c r="K766" s="1"/>
    </row>
    <row r="767" spans="1:11" ht="15" customHeight="1">
      <c r="A767" s="8"/>
      <c r="B767" s="15" t="s">
        <v>29</v>
      </c>
      <c r="C767" s="69"/>
      <c r="D767" s="48">
        <v>2</v>
      </c>
      <c r="E767" s="69">
        <v>2</v>
      </c>
      <c r="F767" s="12"/>
      <c r="G767" s="13"/>
      <c r="H767" s="12"/>
      <c r="I767" s="13"/>
      <c r="J767" s="12"/>
      <c r="K767" s="1"/>
    </row>
    <row r="768" spans="1:11" ht="15" customHeight="1">
      <c r="A768" s="8"/>
      <c r="B768" s="18" t="s">
        <v>270</v>
      </c>
      <c r="C768" s="69"/>
      <c r="D768" s="48">
        <v>0.4</v>
      </c>
      <c r="E768" s="69">
        <v>0.4</v>
      </c>
      <c r="F768" s="12"/>
      <c r="G768" s="13"/>
      <c r="H768" s="12"/>
      <c r="I768" s="13"/>
      <c r="J768" s="12"/>
      <c r="K768" s="1"/>
    </row>
    <row r="769" spans="1:11" ht="15" customHeight="1">
      <c r="A769" s="8"/>
      <c r="B769" s="15" t="s">
        <v>31</v>
      </c>
      <c r="C769" s="19"/>
      <c r="D769" s="12">
        <v>3</v>
      </c>
      <c r="E769" s="13">
        <v>3</v>
      </c>
      <c r="F769" s="12"/>
      <c r="G769" s="13"/>
      <c r="H769" s="12"/>
      <c r="I769" s="13"/>
      <c r="J769" s="12"/>
      <c r="K769" s="1"/>
    </row>
    <row r="770" spans="1:11" ht="23.25" customHeight="1">
      <c r="A770" s="8" t="s">
        <v>32</v>
      </c>
      <c r="B770" s="15"/>
      <c r="C770" s="19" t="s">
        <v>313</v>
      </c>
      <c r="D770" s="30"/>
      <c r="E770" s="31"/>
      <c r="F770" s="12">
        <v>2.8494000000000002</v>
      </c>
      <c r="G770" s="13">
        <v>2.4102000000000001</v>
      </c>
      <c r="H770" s="12">
        <v>10.35</v>
      </c>
      <c r="I770" s="13">
        <v>74.58</v>
      </c>
      <c r="J770" s="12">
        <v>1.17</v>
      </c>
      <c r="K770" s="1" t="s">
        <v>430</v>
      </c>
    </row>
    <row r="771" spans="1:11" ht="15" customHeight="1">
      <c r="A771" s="8"/>
      <c r="B771" s="15" t="s">
        <v>33</v>
      </c>
      <c r="C771" s="19"/>
      <c r="D771" s="12">
        <v>2.5</v>
      </c>
      <c r="E771" s="13">
        <v>2.5</v>
      </c>
      <c r="F771" s="12"/>
      <c r="G771" s="13"/>
      <c r="H771" s="12"/>
      <c r="I771" s="13"/>
      <c r="J771" s="12"/>
      <c r="K771" s="1"/>
    </row>
    <row r="772" spans="1:11" ht="15" customHeight="1">
      <c r="A772" s="8"/>
      <c r="B772" s="15" t="s">
        <v>29</v>
      </c>
      <c r="C772" s="19"/>
      <c r="D772" s="12">
        <v>6</v>
      </c>
      <c r="E772" s="13">
        <v>6</v>
      </c>
      <c r="F772" s="12"/>
      <c r="G772" s="13"/>
      <c r="H772" s="12"/>
      <c r="I772" s="13"/>
      <c r="J772" s="12"/>
      <c r="K772" s="1"/>
    </row>
    <row r="773" spans="1:11" ht="15" customHeight="1">
      <c r="A773" s="9"/>
      <c r="B773" s="15" t="s">
        <v>27</v>
      </c>
      <c r="C773" s="19"/>
      <c r="D773" s="12">
        <v>90</v>
      </c>
      <c r="E773" s="13">
        <v>90</v>
      </c>
      <c r="F773" s="12"/>
      <c r="G773" s="13"/>
      <c r="H773" s="12"/>
      <c r="I773" s="13"/>
      <c r="J773" s="12"/>
      <c r="K773" s="1"/>
    </row>
    <row r="774" spans="1:11" ht="15" customHeight="1">
      <c r="A774" s="9"/>
      <c r="B774" s="15" t="s">
        <v>28</v>
      </c>
      <c r="C774" s="19"/>
      <c r="D774" s="12">
        <v>108</v>
      </c>
      <c r="E774" s="13">
        <v>108</v>
      </c>
      <c r="F774" s="12"/>
      <c r="G774" s="13"/>
      <c r="H774" s="12"/>
      <c r="I774" s="13"/>
      <c r="J774" s="12"/>
      <c r="K774" s="1"/>
    </row>
    <row r="775" spans="1:11" ht="27" customHeight="1">
      <c r="A775" s="8" t="s">
        <v>34</v>
      </c>
      <c r="B775" s="15"/>
      <c r="C775" s="60" t="s">
        <v>126</v>
      </c>
      <c r="D775" s="61"/>
      <c r="E775" s="62"/>
      <c r="F775" s="53">
        <v>1.915</v>
      </c>
      <c r="G775" s="13">
        <v>4.3549999999999995</v>
      </c>
      <c r="H775" s="12">
        <v>12.920000000000002</v>
      </c>
      <c r="I775" s="13">
        <v>98.500000000000014</v>
      </c>
      <c r="J775" s="51"/>
      <c r="K775" s="50" t="s">
        <v>432</v>
      </c>
    </row>
    <row r="776" spans="1:11" ht="15" customHeight="1">
      <c r="A776" s="8"/>
      <c r="B776" s="15" t="s">
        <v>36</v>
      </c>
      <c r="C776" s="69"/>
      <c r="D776" s="151">
        <v>25</v>
      </c>
      <c r="E776" s="19">
        <v>25</v>
      </c>
      <c r="F776" s="151"/>
      <c r="G776" s="19"/>
      <c r="H776" s="51"/>
      <c r="I776" s="19"/>
      <c r="J776" s="51"/>
      <c r="K776" s="1"/>
    </row>
    <row r="777" spans="1:11" ht="15" customHeight="1" thickBot="1">
      <c r="A777" s="8"/>
      <c r="B777" s="15" t="s">
        <v>31</v>
      </c>
      <c r="C777" s="69"/>
      <c r="D777" s="151">
        <v>5</v>
      </c>
      <c r="E777" s="19">
        <v>5</v>
      </c>
      <c r="F777" s="151" t="s">
        <v>3</v>
      </c>
      <c r="G777" s="177"/>
      <c r="H777" s="51"/>
      <c r="I777" s="177"/>
      <c r="J777" s="51"/>
      <c r="K777" s="1"/>
    </row>
    <row r="778" spans="1:11" ht="15.75" customHeight="1" thickBot="1">
      <c r="A778" s="27" t="s">
        <v>37</v>
      </c>
      <c r="B778" s="160"/>
      <c r="C778" s="191">
        <v>359</v>
      </c>
      <c r="D778" s="249"/>
      <c r="E778" s="245"/>
      <c r="F778" s="102">
        <f>F764+F770+F775</f>
        <v>9.0065875000000002</v>
      </c>
      <c r="G778" s="84">
        <f t="shared" ref="G778:J778" si="27">G764+G770+G775</f>
        <v>10.0386375</v>
      </c>
      <c r="H778" s="102">
        <f t="shared" si="27"/>
        <v>47.137187500000003</v>
      </c>
      <c r="I778" s="84">
        <f t="shared" si="27"/>
        <v>325.99406249999998</v>
      </c>
      <c r="J778" s="102">
        <f t="shared" si="27"/>
        <v>1.8399999999999999</v>
      </c>
      <c r="K778" s="142"/>
    </row>
    <row r="779" spans="1:11" ht="15" customHeight="1">
      <c r="A779" s="5"/>
      <c r="B779" s="143" t="s">
        <v>38</v>
      </c>
      <c r="C779" s="19"/>
      <c r="D779" s="127"/>
      <c r="E779" s="126"/>
      <c r="F779" s="12"/>
      <c r="G779" s="13"/>
      <c r="H779" s="12"/>
      <c r="I779" s="13"/>
      <c r="J779" s="12"/>
      <c r="K779" s="130"/>
    </row>
    <row r="780" spans="1:11" ht="25.5" customHeight="1">
      <c r="A780" s="8" t="s">
        <v>158</v>
      </c>
      <c r="B780" s="15"/>
      <c r="C780" s="19" t="s">
        <v>427</v>
      </c>
      <c r="D780" s="12"/>
      <c r="E780" s="13"/>
      <c r="F780" s="12">
        <v>4.3499999999999996</v>
      </c>
      <c r="G780" s="13">
        <v>3.75</v>
      </c>
      <c r="H780" s="12">
        <v>7.98</v>
      </c>
      <c r="I780" s="13">
        <v>82.98</v>
      </c>
      <c r="J780" s="13">
        <v>1.05</v>
      </c>
      <c r="K780" s="1" t="s">
        <v>141</v>
      </c>
    </row>
    <row r="781" spans="1:11" ht="33" customHeight="1">
      <c r="A781" s="8" t="s">
        <v>386</v>
      </c>
      <c r="B781" s="15" t="s">
        <v>167</v>
      </c>
      <c r="C781" s="19"/>
      <c r="D781" s="12">
        <v>155</v>
      </c>
      <c r="E781" s="13">
        <v>150</v>
      </c>
      <c r="F781" s="12"/>
      <c r="G781" s="13"/>
      <c r="H781" s="12"/>
      <c r="I781" s="13"/>
      <c r="J781" s="13"/>
      <c r="K781" s="1"/>
    </row>
    <row r="782" spans="1:11" ht="33" customHeight="1" thickBot="1">
      <c r="A782" s="8"/>
      <c r="B782" s="15" t="s">
        <v>59</v>
      </c>
      <c r="C782" s="19"/>
      <c r="D782" s="12">
        <v>2</v>
      </c>
      <c r="E782" s="13">
        <v>2</v>
      </c>
      <c r="F782" s="12"/>
      <c r="G782" s="13"/>
      <c r="H782" s="12"/>
      <c r="I782" s="13"/>
      <c r="J782" s="12"/>
      <c r="K782" s="1"/>
    </row>
    <row r="783" spans="1:11" ht="15.75" customHeight="1" thickBot="1">
      <c r="A783" s="10" t="s">
        <v>37</v>
      </c>
      <c r="B783" s="160"/>
      <c r="C783" s="81">
        <v>152</v>
      </c>
      <c r="D783" s="82"/>
      <c r="E783" s="83"/>
      <c r="F783" s="84">
        <f>F780</f>
        <v>4.3499999999999996</v>
      </c>
      <c r="G783" s="84">
        <f t="shared" ref="G783:J783" si="28">G780</f>
        <v>3.75</v>
      </c>
      <c r="H783" s="84">
        <f t="shared" si="28"/>
        <v>7.98</v>
      </c>
      <c r="I783" s="84">
        <f t="shared" si="28"/>
        <v>82.98</v>
      </c>
      <c r="J783" s="84">
        <f t="shared" si="28"/>
        <v>1.05</v>
      </c>
      <c r="K783" s="142"/>
    </row>
    <row r="784" spans="1:11" ht="15" customHeight="1">
      <c r="A784" s="8"/>
      <c r="B784" s="26" t="s">
        <v>40</v>
      </c>
      <c r="C784" s="60"/>
      <c r="D784" s="51"/>
      <c r="E784" s="19"/>
      <c r="F784" s="127"/>
      <c r="G784" s="126"/>
      <c r="H784" s="127"/>
      <c r="I784" s="126"/>
      <c r="J784" s="12"/>
      <c r="K784" s="1"/>
    </row>
    <row r="785" spans="1:11" ht="29.25" customHeight="1">
      <c r="A785" s="8" t="s">
        <v>472</v>
      </c>
      <c r="B785" s="15"/>
      <c r="C785" s="19">
        <v>40</v>
      </c>
      <c r="D785" s="12"/>
      <c r="E785" s="13"/>
      <c r="F785" s="12">
        <v>0.53199999999999992</v>
      </c>
      <c r="G785" s="13">
        <v>3.1030000000000002</v>
      </c>
      <c r="H785" s="12">
        <v>2.9260000000000002</v>
      </c>
      <c r="I785" s="13">
        <v>42.260000000000005</v>
      </c>
      <c r="J785" s="12">
        <v>1.02</v>
      </c>
      <c r="K785" s="13" t="s">
        <v>436</v>
      </c>
    </row>
    <row r="786" spans="1:11" ht="16.5" customHeight="1">
      <c r="A786" s="8"/>
      <c r="B786" s="15" t="s">
        <v>77</v>
      </c>
      <c r="C786" s="19"/>
      <c r="D786" s="12">
        <v>47.5</v>
      </c>
      <c r="E786" s="13">
        <v>38</v>
      </c>
      <c r="F786" s="12"/>
      <c r="G786" s="13"/>
      <c r="H786" s="12"/>
      <c r="I786" s="13"/>
      <c r="J786" s="12"/>
      <c r="K786" s="13"/>
    </row>
    <row r="787" spans="1:11" ht="15" customHeight="1">
      <c r="A787" s="8"/>
      <c r="B787" s="15" t="s">
        <v>59</v>
      </c>
      <c r="C787" s="19"/>
      <c r="D787" s="12">
        <v>2.4</v>
      </c>
      <c r="E787" s="13">
        <v>2.4</v>
      </c>
      <c r="F787" s="12"/>
      <c r="G787" s="13"/>
      <c r="H787" s="12"/>
      <c r="I787" s="13"/>
      <c r="J787" s="12"/>
      <c r="K787" s="13"/>
    </row>
    <row r="788" spans="1:11" ht="28.5" customHeight="1">
      <c r="A788" s="8" t="s">
        <v>339</v>
      </c>
      <c r="B788" s="15"/>
      <c r="C788" s="60" t="s">
        <v>86</v>
      </c>
      <c r="D788" s="51"/>
      <c r="E788" s="19"/>
      <c r="F788" s="12">
        <v>1.7083333333333333</v>
      </c>
      <c r="G788" s="13">
        <v>3.6916666666666664</v>
      </c>
      <c r="H788" s="12">
        <v>12.750000000000002</v>
      </c>
      <c r="I788" s="13">
        <v>118.83333333333333</v>
      </c>
      <c r="J788" s="12">
        <v>0.3</v>
      </c>
      <c r="K788" s="1" t="s">
        <v>204</v>
      </c>
    </row>
    <row r="789" spans="1:11" ht="15.75" customHeight="1">
      <c r="A789" s="8"/>
      <c r="B789" s="15" t="s">
        <v>52</v>
      </c>
      <c r="C789" s="60"/>
      <c r="D789" s="51">
        <v>11.3</v>
      </c>
      <c r="E789" s="19">
        <v>11.3</v>
      </c>
      <c r="F789" s="12"/>
      <c r="G789" s="13"/>
      <c r="H789" s="12"/>
      <c r="I789" s="13"/>
      <c r="J789" s="12"/>
      <c r="K789" s="1"/>
    </row>
    <row r="790" spans="1:11" ht="15.75" customHeight="1">
      <c r="A790" s="8"/>
      <c r="B790" s="15" t="s">
        <v>42</v>
      </c>
      <c r="C790" s="60"/>
      <c r="D790" s="51">
        <v>3.6</v>
      </c>
      <c r="E790" s="19">
        <v>3</v>
      </c>
      <c r="F790" s="12"/>
      <c r="G790" s="13"/>
      <c r="H790" s="12"/>
      <c r="I790" s="13"/>
      <c r="J790" s="12"/>
      <c r="K790" s="1"/>
    </row>
    <row r="791" spans="1:11" ht="15" customHeight="1">
      <c r="A791" s="8"/>
      <c r="B791" s="15" t="s">
        <v>79</v>
      </c>
      <c r="C791" s="60"/>
      <c r="D791" s="51">
        <v>2.1</v>
      </c>
      <c r="E791" s="19">
        <v>2.1</v>
      </c>
      <c r="F791" s="12"/>
      <c r="G791" s="13"/>
      <c r="H791" s="12"/>
      <c r="I791" s="13"/>
      <c r="J791" s="12"/>
      <c r="K791" s="1"/>
    </row>
    <row r="792" spans="1:11" ht="12" customHeight="1">
      <c r="A792" s="8"/>
      <c r="B792" s="15" t="s">
        <v>30</v>
      </c>
      <c r="C792" s="60"/>
      <c r="D792" s="51">
        <v>0.2</v>
      </c>
      <c r="E792" s="19">
        <v>0.2</v>
      </c>
      <c r="F792" s="12"/>
      <c r="G792" s="13"/>
      <c r="H792" s="12"/>
      <c r="I792" s="13"/>
      <c r="J792" s="12"/>
      <c r="K792" s="1"/>
    </row>
    <row r="793" spans="1:11" ht="15" customHeight="1">
      <c r="A793" s="8"/>
      <c r="B793" s="15" t="s">
        <v>103</v>
      </c>
      <c r="C793" s="60"/>
      <c r="D793" s="51"/>
      <c r="E793" s="19">
        <v>12</v>
      </c>
      <c r="F793" s="12"/>
      <c r="G793" s="13"/>
      <c r="H793" s="12"/>
      <c r="I793" s="13"/>
      <c r="J793" s="12"/>
      <c r="K793" s="1"/>
    </row>
    <row r="794" spans="1:11" ht="12" customHeight="1">
      <c r="A794" s="8"/>
      <c r="B794" s="18" t="s">
        <v>46</v>
      </c>
      <c r="C794" s="205"/>
      <c r="D794" s="14">
        <v>7.5</v>
      </c>
      <c r="E794" s="207">
        <v>6</v>
      </c>
      <c r="F794" s="12"/>
      <c r="G794" s="13"/>
      <c r="H794" s="12"/>
      <c r="I794" s="13"/>
      <c r="J794" s="12"/>
      <c r="K794" s="1"/>
    </row>
    <row r="795" spans="1:11" ht="16.5" customHeight="1">
      <c r="A795" s="8"/>
      <c r="B795" s="18" t="s">
        <v>41</v>
      </c>
      <c r="C795" s="205"/>
      <c r="D795" s="206">
        <v>7.14</v>
      </c>
      <c r="E795" s="207">
        <v>6</v>
      </c>
      <c r="F795" s="12"/>
      <c r="G795" s="13"/>
      <c r="H795" s="12"/>
      <c r="I795" s="13"/>
      <c r="J795" s="12"/>
      <c r="K795" s="1"/>
    </row>
    <row r="796" spans="1:11" ht="13.5" customHeight="1">
      <c r="A796" s="8"/>
      <c r="B796" s="15" t="s">
        <v>47</v>
      </c>
      <c r="C796" s="60"/>
      <c r="D796" s="51">
        <v>3</v>
      </c>
      <c r="E796" s="19">
        <v>3</v>
      </c>
      <c r="F796" s="30"/>
      <c r="G796" s="31"/>
      <c r="H796" s="30"/>
      <c r="I796" s="13"/>
      <c r="J796" s="12"/>
      <c r="K796" s="1"/>
    </row>
    <row r="797" spans="1:11" ht="13.5" customHeight="1">
      <c r="A797" s="8"/>
      <c r="B797" s="15" t="s">
        <v>149</v>
      </c>
      <c r="C797" s="60"/>
      <c r="D797" s="51">
        <v>143</v>
      </c>
      <c r="E797" s="13">
        <v>143</v>
      </c>
      <c r="F797" s="30"/>
      <c r="G797" s="31"/>
      <c r="H797" s="30"/>
      <c r="I797" s="13"/>
      <c r="J797" s="12"/>
      <c r="K797" s="1"/>
    </row>
    <row r="798" spans="1:11" ht="13.5" customHeight="1">
      <c r="A798" s="8"/>
      <c r="B798" s="15" t="s">
        <v>30</v>
      </c>
      <c r="C798" s="60"/>
      <c r="D798" s="51">
        <v>0.5</v>
      </c>
      <c r="E798" s="19">
        <v>0.5</v>
      </c>
      <c r="F798" s="30"/>
      <c r="G798" s="31"/>
      <c r="H798" s="30"/>
      <c r="I798" s="13"/>
      <c r="J798" s="12"/>
      <c r="K798" s="1"/>
    </row>
    <row r="799" spans="1:11" ht="30.75" customHeight="1">
      <c r="A799" s="8" t="s">
        <v>287</v>
      </c>
      <c r="B799" s="15"/>
      <c r="C799" s="19">
        <v>50</v>
      </c>
      <c r="D799" s="12"/>
      <c r="E799" s="13"/>
      <c r="F799" s="12">
        <v>5.8428571428571434</v>
      </c>
      <c r="G799" s="13">
        <v>5.0714285714285712</v>
      </c>
      <c r="H799" s="12">
        <v>10.678571428571429</v>
      </c>
      <c r="I799" s="13">
        <v>110.53571428571429</v>
      </c>
      <c r="J799" s="12">
        <v>0.05</v>
      </c>
      <c r="K799" s="1" t="s">
        <v>288</v>
      </c>
    </row>
    <row r="800" spans="1:11" ht="15" customHeight="1">
      <c r="A800" s="8"/>
      <c r="B800" s="63" t="s">
        <v>259</v>
      </c>
      <c r="C800" s="72"/>
      <c r="D800" s="67">
        <v>59.5</v>
      </c>
      <c r="E800" s="72">
        <v>39.380000000000003</v>
      </c>
      <c r="F800" s="12"/>
      <c r="G800" s="13"/>
      <c r="H800" s="12"/>
      <c r="I800" s="13"/>
      <c r="J800" s="12"/>
      <c r="K800" s="1"/>
    </row>
    <row r="801" spans="1:11" ht="15" customHeight="1">
      <c r="A801" s="8"/>
      <c r="B801" s="63" t="s">
        <v>262</v>
      </c>
      <c r="C801" s="72"/>
      <c r="D801" s="67">
        <v>39.380000000000003</v>
      </c>
      <c r="E801" s="72">
        <v>39.380000000000003</v>
      </c>
      <c r="F801" s="12"/>
      <c r="G801" s="13"/>
      <c r="H801" s="12"/>
      <c r="I801" s="13"/>
      <c r="J801" s="12"/>
      <c r="K801" s="1"/>
    </row>
    <row r="802" spans="1:11" ht="15" customHeight="1">
      <c r="A802" s="8"/>
      <c r="B802" s="63" t="s">
        <v>77</v>
      </c>
      <c r="C802" s="72"/>
      <c r="D802" s="67">
        <v>11.75</v>
      </c>
      <c r="E802" s="72">
        <v>9.4</v>
      </c>
      <c r="F802" s="12"/>
      <c r="G802" s="13"/>
      <c r="H802" s="12"/>
      <c r="I802" s="13"/>
      <c r="J802" s="12"/>
      <c r="K802" s="108"/>
    </row>
    <row r="803" spans="1:11" ht="23.25" customHeight="1">
      <c r="A803" s="8"/>
      <c r="B803" s="63" t="s">
        <v>41</v>
      </c>
      <c r="C803" s="72"/>
      <c r="D803" s="67">
        <v>9</v>
      </c>
      <c r="E803" s="72">
        <v>7.5</v>
      </c>
      <c r="F803" s="12"/>
      <c r="G803" s="13"/>
      <c r="H803" s="30"/>
      <c r="I803" s="31"/>
      <c r="J803" s="30"/>
      <c r="K803" s="336"/>
    </row>
    <row r="804" spans="1:11" ht="15" customHeight="1">
      <c r="A804" s="8"/>
      <c r="B804" s="63" t="s">
        <v>215</v>
      </c>
      <c r="C804" s="72"/>
      <c r="D804" s="67">
        <v>0.4</v>
      </c>
      <c r="E804" s="72">
        <v>0.4</v>
      </c>
      <c r="F804" s="12"/>
      <c r="G804" s="13"/>
      <c r="H804" s="12"/>
      <c r="I804" s="13"/>
      <c r="J804" s="12"/>
      <c r="K804" s="108"/>
    </row>
    <row r="805" spans="1:11" ht="15" customHeight="1">
      <c r="A805" s="8"/>
      <c r="B805" s="63" t="s">
        <v>55</v>
      </c>
      <c r="C805" s="72"/>
      <c r="D805" s="67">
        <v>0.6</v>
      </c>
      <c r="E805" s="72">
        <v>0.5</v>
      </c>
      <c r="F805" s="12"/>
      <c r="G805" s="13"/>
      <c r="H805" s="12"/>
      <c r="I805" s="13"/>
      <c r="J805" s="12"/>
      <c r="K805" s="108"/>
    </row>
    <row r="806" spans="1:11" ht="15" customHeight="1">
      <c r="A806" s="15"/>
      <c r="B806" s="63" t="s">
        <v>52</v>
      </c>
      <c r="C806" s="72"/>
      <c r="D806" s="67">
        <v>3.75</v>
      </c>
      <c r="E806" s="72">
        <v>3.75</v>
      </c>
      <c r="F806" s="12"/>
      <c r="G806" s="13"/>
      <c r="H806" s="12"/>
      <c r="I806" s="13"/>
      <c r="J806" s="12"/>
      <c r="K806" s="108"/>
    </row>
    <row r="807" spans="1:11" ht="15" customHeight="1">
      <c r="A807" s="15"/>
      <c r="B807" s="63" t="s">
        <v>130</v>
      </c>
      <c r="C807" s="72"/>
      <c r="D807" s="67">
        <v>1.9</v>
      </c>
      <c r="E807" s="72">
        <v>1.9</v>
      </c>
      <c r="F807" s="12"/>
      <c r="G807" s="13"/>
      <c r="H807" s="12"/>
      <c r="I807" s="13"/>
      <c r="J807" s="12"/>
      <c r="K807" s="108"/>
    </row>
    <row r="808" spans="1:11" ht="25.5" customHeight="1">
      <c r="A808" s="20" t="s">
        <v>379</v>
      </c>
      <c r="B808" s="15"/>
      <c r="C808" s="19">
        <v>120</v>
      </c>
      <c r="D808" s="30"/>
      <c r="E808" s="31"/>
      <c r="F808" s="12">
        <v>2.48</v>
      </c>
      <c r="G808" s="13">
        <v>3.88</v>
      </c>
      <c r="H808" s="12">
        <v>11.31</v>
      </c>
      <c r="I808" s="13">
        <v>90.12</v>
      </c>
      <c r="J808" s="12">
        <v>20.59</v>
      </c>
      <c r="K808" s="1" t="s">
        <v>387</v>
      </c>
    </row>
    <row r="809" spans="1:11" ht="15" customHeight="1">
      <c r="B809" s="15" t="s">
        <v>51</v>
      </c>
      <c r="C809" s="62"/>
      <c r="D809" s="12">
        <v>172</v>
      </c>
      <c r="E809" s="13">
        <v>137.6</v>
      </c>
      <c r="F809" s="30"/>
      <c r="G809" s="31"/>
      <c r="H809" s="30"/>
      <c r="I809" s="31"/>
      <c r="J809" s="30"/>
      <c r="K809" s="1"/>
    </row>
    <row r="810" spans="1:11" ht="15" customHeight="1">
      <c r="B810" s="15" t="s">
        <v>41</v>
      </c>
      <c r="C810" s="62"/>
      <c r="D810" s="12">
        <v>5.71</v>
      </c>
      <c r="E810" s="13">
        <v>4.8</v>
      </c>
      <c r="F810" s="30"/>
      <c r="G810" s="31"/>
      <c r="H810" s="30"/>
      <c r="I810" s="31"/>
      <c r="J810" s="30"/>
      <c r="K810" s="1"/>
    </row>
    <row r="811" spans="1:11" ht="15" customHeight="1">
      <c r="B811" s="15" t="s">
        <v>46</v>
      </c>
      <c r="C811" s="62"/>
      <c r="D811" s="12">
        <v>3</v>
      </c>
      <c r="E811" s="13">
        <v>2.4</v>
      </c>
      <c r="F811" s="30"/>
      <c r="G811" s="31"/>
      <c r="H811" s="30"/>
      <c r="I811" s="31"/>
      <c r="J811" s="30"/>
      <c r="K811" s="1"/>
    </row>
    <row r="812" spans="1:11" ht="15" customHeight="1">
      <c r="B812" s="15" t="s">
        <v>52</v>
      </c>
      <c r="C812" s="62"/>
      <c r="D812" s="12">
        <v>1.44</v>
      </c>
      <c r="E812" s="13">
        <v>1.44</v>
      </c>
      <c r="F812" s="30"/>
      <c r="G812" s="31"/>
      <c r="H812" s="30"/>
      <c r="I812" s="31"/>
      <c r="J812" s="30"/>
      <c r="K812" s="1"/>
    </row>
    <row r="813" spans="1:11" ht="15" customHeight="1">
      <c r="B813" s="15" t="s">
        <v>47</v>
      </c>
      <c r="C813" s="62"/>
      <c r="D813" s="12">
        <v>4.2</v>
      </c>
      <c r="E813" s="13">
        <v>4.2</v>
      </c>
      <c r="F813" s="30"/>
      <c r="G813" s="31"/>
      <c r="H813" s="30"/>
      <c r="I813" s="31"/>
      <c r="J813" s="30"/>
      <c r="K813" s="1"/>
    </row>
    <row r="814" spans="1:11" ht="15" customHeight="1">
      <c r="B814" s="15" t="s">
        <v>29</v>
      </c>
      <c r="C814" s="62"/>
      <c r="D814" s="12">
        <v>0.9</v>
      </c>
      <c r="E814" s="13">
        <v>0.9</v>
      </c>
      <c r="F814" s="30"/>
      <c r="G814" s="31"/>
      <c r="H814" s="30"/>
      <c r="I814" s="31"/>
      <c r="J814" s="30"/>
      <c r="K814" s="1"/>
    </row>
    <row r="815" spans="1:11" ht="15" customHeight="1">
      <c r="B815" s="15" t="s">
        <v>215</v>
      </c>
      <c r="C815" s="62"/>
      <c r="D815" s="12">
        <v>0.45</v>
      </c>
      <c r="E815" s="13">
        <v>0.45</v>
      </c>
      <c r="F815" s="30"/>
      <c r="G815" s="31"/>
      <c r="H815" s="30"/>
      <c r="I815" s="31"/>
      <c r="J815" s="30"/>
      <c r="K815" s="1"/>
    </row>
    <row r="816" spans="1:11" ht="38.25" customHeight="1">
      <c r="A816" s="22" t="s">
        <v>344</v>
      </c>
      <c r="B816" s="15"/>
      <c r="C816" s="19">
        <v>150</v>
      </c>
      <c r="D816" s="12"/>
      <c r="E816" s="53"/>
      <c r="F816" s="53">
        <v>0.5</v>
      </c>
      <c r="G816" s="13">
        <v>7.0000000000000007E-2</v>
      </c>
      <c r="H816" s="12">
        <v>17.34</v>
      </c>
      <c r="I816" s="154">
        <v>56.82</v>
      </c>
      <c r="J816" s="51">
        <v>0.54</v>
      </c>
      <c r="K816" s="68" t="s">
        <v>345</v>
      </c>
    </row>
    <row r="817" spans="1:11" ht="15" customHeight="1">
      <c r="A817" s="21"/>
      <c r="B817" s="15" t="s">
        <v>346</v>
      </c>
      <c r="C817" s="19"/>
      <c r="D817" s="12">
        <v>12.75</v>
      </c>
      <c r="E817" s="53">
        <v>12.5</v>
      </c>
      <c r="F817" s="151"/>
      <c r="G817" s="19"/>
      <c r="H817" s="19"/>
      <c r="I817" s="19"/>
      <c r="J817" s="19"/>
      <c r="K817" s="50"/>
    </row>
    <row r="818" spans="1:11" ht="15" customHeight="1">
      <c r="A818" s="21"/>
      <c r="B818" s="41" t="s">
        <v>29</v>
      </c>
      <c r="C818" s="19"/>
      <c r="D818" s="12">
        <v>5</v>
      </c>
      <c r="E818" s="53">
        <v>5</v>
      </c>
      <c r="F818" s="151"/>
      <c r="G818" s="19"/>
      <c r="H818" s="51"/>
      <c r="I818" s="154"/>
      <c r="J818" s="51"/>
      <c r="K818" s="50"/>
    </row>
    <row r="819" spans="1:11" ht="15" customHeight="1">
      <c r="A819" s="21"/>
      <c r="B819" s="15" t="s">
        <v>64</v>
      </c>
      <c r="C819" s="19"/>
      <c r="D819" s="12">
        <v>152</v>
      </c>
      <c r="E819" s="53">
        <v>152</v>
      </c>
      <c r="F819" s="151"/>
      <c r="G819" s="19"/>
      <c r="H819" s="51"/>
      <c r="I819" s="154"/>
      <c r="J819" s="51"/>
      <c r="K819" s="50"/>
    </row>
    <row r="820" spans="1:11" ht="30.75" customHeight="1" thickBot="1">
      <c r="A820" s="8" t="s">
        <v>249</v>
      </c>
      <c r="B820" s="15"/>
      <c r="C820" s="19">
        <v>30</v>
      </c>
      <c r="D820" s="51">
        <v>30</v>
      </c>
      <c r="E820" s="19">
        <v>30</v>
      </c>
      <c r="F820" s="12">
        <v>1.9819819819819819</v>
      </c>
      <c r="G820" s="33">
        <v>0.36036036036036034</v>
      </c>
      <c r="H820" s="12">
        <v>11.891891891891891</v>
      </c>
      <c r="I820" s="33">
        <v>59.45945945945946</v>
      </c>
      <c r="J820" s="51"/>
      <c r="K820" s="157" t="s">
        <v>201</v>
      </c>
    </row>
    <row r="821" spans="1:11" ht="15.75" customHeight="1" thickBot="1">
      <c r="A821" s="27" t="s">
        <v>37</v>
      </c>
      <c r="B821" s="160"/>
      <c r="C821" s="81">
        <v>540</v>
      </c>
      <c r="D821" s="249"/>
      <c r="E821" s="245"/>
      <c r="F821" s="101">
        <f>F820+F816+F808+F799+F788+F785</f>
        <v>13.045172458172459</v>
      </c>
      <c r="G821" s="101">
        <f t="shared" ref="G821:J821" si="29">G820+G816+G808+G799+G788+G785</f>
        <v>16.1764555984556</v>
      </c>
      <c r="H821" s="101">
        <f t="shared" si="29"/>
        <v>66.896463320463326</v>
      </c>
      <c r="I821" s="101">
        <f t="shared" si="29"/>
        <v>478.02850707850706</v>
      </c>
      <c r="J821" s="101">
        <f t="shared" si="29"/>
        <v>22.5</v>
      </c>
      <c r="K821" s="142"/>
    </row>
    <row r="822" spans="1:11" ht="17.25" customHeight="1">
      <c r="A822" s="48"/>
      <c r="B822" s="393" t="s">
        <v>341</v>
      </c>
      <c r="C822" s="19"/>
      <c r="D822" s="51"/>
      <c r="E822" s="19"/>
      <c r="F822" s="12"/>
      <c r="G822" s="126"/>
      <c r="H822" s="12"/>
      <c r="I822" s="126"/>
      <c r="J822" s="12"/>
      <c r="K822" s="1"/>
    </row>
    <row r="823" spans="1:11" ht="38.25" customHeight="1">
      <c r="A823" s="8" t="s">
        <v>332</v>
      </c>
      <c r="B823" s="41"/>
      <c r="C823" s="77">
        <v>130</v>
      </c>
      <c r="D823" s="78"/>
      <c r="E823" s="46"/>
      <c r="F823" s="78">
        <v>1.64782608695652</v>
      </c>
      <c r="G823" s="46">
        <v>3.8434782608695652</v>
      </c>
      <c r="H823" s="78">
        <v>18.078260869565216</v>
      </c>
      <c r="I823" s="46">
        <v>121.46956521739131</v>
      </c>
      <c r="J823" s="78"/>
      <c r="K823" s="1" t="s">
        <v>334</v>
      </c>
    </row>
    <row r="824" spans="1:11" ht="15" customHeight="1">
      <c r="A824" s="17"/>
      <c r="B824" s="15" t="s">
        <v>94</v>
      </c>
      <c r="C824" s="77"/>
      <c r="D824" s="78">
        <v>43</v>
      </c>
      <c r="E824" s="46">
        <v>43</v>
      </c>
      <c r="F824" s="78"/>
      <c r="G824" s="46"/>
      <c r="H824" s="78"/>
      <c r="I824" s="46"/>
      <c r="J824" s="78"/>
      <c r="K824" s="1"/>
    </row>
    <row r="825" spans="1:11" ht="15" customHeight="1">
      <c r="A825" s="17"/>
      <c r="B825" s="18" t="s">
        <v>253</v>
      </c>
      <c r="C825" s="77"/>
      <c r="D825" s="78">
        <v>0.4</v>
      </c>
      <c r="E825" s="46">
        <v>0.4</v>
      </c>
      <c r="F825" s="78"/>
      <c r="G825" s="46"/>
      <c r="H825" s="78"/>
      <c r="I825" s="46"/>
      <c r="J825" s="78"/>
      <c r="K825" s="1"/>
    </row>
    <row r="826" spans="1:11" ht="15" customHeight="1">
      <c r="A826" s="17"/>
      <c r="B826" s="18" t="s">
        <v>184</v>
      </c>
      <c r="C826" s="77"/>
      <c r="D826" s="78">
        <v>258</v>
      </c>
      <c r="E826" s="46">
        <v>258</v>
      </c>
      <c r="F826" s="78"/>
      <c r="G826" s="46"/>
      <c r="H826" s="78"/>
      <c r="I826" s="46"/>
      <c r="J826" s="78"/>
      <c r="K826" s="1"/>
    </row>
    <row r="827" spans="1:11" ht="15" customHeight="1">
      <c r="A827" s="17"/>
      <c r="B827" s="41" t="s">
        <v>31</v>
      </c>
      <c r="C827" s="77"/>
      <c r="D827" s="78">
        <v>2</v>
      </c>
      <c r="E827" s="89" t="s">
        <v>326</v>
      </c>
      <c r="F827" s="78"/>
      <c r="G827" s="46"/>
      <c r="H827" s="78"/>
      <c r="I827" s="46"/>
      <c r="J827" s="78"/>
      <c r="K827" s="1"/>
    </row>
    <row r="828" spans="1:11" ht="15" customHeight="1">
      <c r="A828" s="17"/>
      <c r="B828" s="15" t="s">
        <v>333</v>
      </c>
      <c r="C828" s="77"/>
      <c r="D828" s="78">
        <v>8.16</v>
      </c>
      <c r="E828" s="89" t="s">
        <v>281</v>
      </c>
      <c r="F828" s="78"/>
      <c r="G828" s="46"/>
      <c r="H828" s="78"/>
      <c r="I828" s="46"/>
      <c r="J828" s="78"/>
      <c r="K828" s="1"/>
    </row>
    <row r="829" spans="1:11" ht="36" customHeight="1">
      <c r="A829" s="15" t="s">
        <v>127</v>
      </c>
      <c r="B829" s="15"/>
      <c r="C829" s="19" t="s">
        <v>169</v>
      </c>
      <c r="D829" s="12"/>
      <c r="E829" s="13"/>
      <c r="F829" s="12">
        <v>0.04</v>
      </c>
      <c r="G829" s="13">
        <v>0.01</v>
      </c>
      <c r="H829" s="12">
        <v>5.0125563909774433</v>
      </c>
      <c r="I829" s="13">
        <v>19.95</v>
      </c>
      <c r="J829" s="12">
        <v>0.02</v>
      </c>
      <c r="K829" s="1" t="s">
        <v>196</v>
      </c>
    </row>
    <row r="830" spans="1:11" ht="15" customHeight="1">
      <c r="A830" s="15"/>
      <c r="B830" s="15" t="s">
        <v>248</v>
      </c>
      <c r="C830" s="19"/>
      <c r="D830" s="12">
        <v>0.4</v>
      </c>
      <c r="E830" s="13">
        <v>0.4</v>
      </c>
      <c r="F830" s="12"/>
      <c r="G830" s="13"/>
      <c r="H830" s="12"/>
      <c r="I830" s="13"/>
      <c r="J830" s="12"/>
      <c r="K830" s="1"/>
    </row>
    <row r="831" spans="1:11" ht="15" customHeight="1">
      <c r="A831" s="15"/>
      <c r="B831" s="15" t="s">
        <v>29</v>
      </c>
      <c r="C831" s="19"/>
      <c r="D831" s="12">
        <v>5</v>
      </c>
      <c r="E831" s="13">
        <v>5</v>
      </c>
      <c r="F831" s="12"/>
      <c r="G831" s="13"/>
      <c r="H831" s="12"/>
      <c r="I831" s="13"/>
      <c r="J831" s="12"/>
      <c r="K831" s="1"/>
    </row>
    <row r="832" spans="1:11" ht="15" customHeight="1">
      <c r="A832" s="15"/>
      <c r="B832" s="15" t="s">
        <v>28</v>
      </c>
      <c r="C832" s="19"/>
      <c r="D832" s="12">
        <v>150</v>
      </c>
      <c r="E832" s="13">
        <v>150</v>
      </c>
      <c r="F832" s="12"/>
      <c r="G832" s="13"/>
      <c r="H832" s="12"/>
      <c r="I832" s="13"/>
      <c r="J832" s="12"/>
      <c r="K832" s="1"/>
    </row>
    <row r="833" spans="1:11" ht="23.25" customHeight="1">
      <c r="A833" s="8"/>
      <c r="B833" s="15"/>
      <c r="C833" s="60"/>
      <c r="D833" s="93"/>
      <c r="E833" s="94"/>
      <c r="F833" s="12"/>
      <c r="G833" s="13"/>
      <c r="H833" s="12"/>
      <c r="I833" s="13"/>
      <c r="J833" s="12"/>
      <c r="K833" s="1"/>
    </row>
    <row r="834" spans="1:11" ht="15" customHeight="1">
      <c r="A834" s="8"/>
      <c r="B834" s="15"/>
      <c r="C834" s="60"/>
      <c r="D834" s="51"/>
      <c r="E834" s="19"/>
      <c r="F834" s="12"/>
      <c r="G834" s="13"/>
      <c r="H834" s="12"/>
      <c r="I834" s="13"/>
      <c r="J834" s="12"/>
      <c r="K834" s="1"/>
    </row>
    <row r="835" spans="1:11" ht="38.25" customHeight="1">
      <c r="A835" s="41" t="s">
        <v>193</v>
      </c>
      <c r="B835" s="229"/>
      <c r="C835" s="75">
        <v>20</v>
      </c>
      <c r="D835" s="77">
        <v>20</v>
      </c>
      <c r="E835" s="77">
        <v>20</v>
      </c>
      <c r="F835" s="46">
        <v>1.52</v>
      </c>
      <c r="G835" s="46">
        <v>0.16</v>
      </c>
      <c r="H835" s="46">
        <v>4.84</v>
      </c>
      <c r="I835" s="46">
        <v>47</v>
      </c>
      <c r="J835" s="46">
        <v>0</v>
      </c>
      <c r="K835" s="1" t="s">
        <v>202</v>
      </c>
    </row>
    <row r="836" spans="1:11" ht="15" customHeight="1">
      <c r="A836" s="17" t="s">
        <v>54</v>
      </c>
      <c r="B836" s="41"/>
      <c r="C836" s="77">
        <v>100</v>
      </c>
      <c r="D836" s="76">
        <v>100</v>
      </c>
      <c r="E836" s="77">
        <v>100</v>
      </c>
      <c r="F836" s="182">
        <v>2.7</v>
      </c>
      <c r="G836" s="46">
        <v>2.88</v>
      </c>
      <c r="H836" s="78">
        <v>12.47</v>
      </c>
      <c r="I836" s="46">
        <v>86.02</v>
      </c>
      <c r="J836" s="182">
        <v>10</v>
      </c>
      <c r="K836" s="1" t="s">
        <v>144</v>
      </c>
    </row>
    <row r="837" spans="1:11" ht="17.25" customHeight="1" thickBot="1">
      <c r="A837" s="17" t="s">
        <v>343</v>
      </c>
      <c r="B837" s="25"/>
      <c r="C837" s="46"/>
      <c r="D837" s="183"/>
      <c r="E837" s="184"/>
      <c r="F837" s="182"/>
      <c r="G837" s="46"/>
      <c r="H837" s="78"/>
      <c r="I837" s="46"/>
      <c r="J837" s="185"/>
      <c r="K837" s="1" t="s">
        <v>145</v>
      </c>
    </row>
    <row r="838" spans="1:11" ht="15.75" customHeight="1" thickBot="1">
      <c r="A838" s="27" t="s">
        <v>37</v>
      </c>
      <c r="B838" s="180"/>
      <c r="C838" s="81">
        <v>405</v>
      </c>
      <c r="D838" s="102"/>
      <c r="E838" s="84"/>
      <c r="F838" s="84">
        <f>F835+F823+F836+F829</f>
        <v>5.9078260869565202</v>
      </c>
      <c r="G838" s="84">
        <f t="shared" ref="G838:J838" si="30">G835+G823+G836+G829</f>
        <v>6.8934782608695651</v>
      </c>
      <c r="H838" s="84">
        <f t="shared" si="30"/>
        <v>40.400817260542659</v>
      </c>
      <c r="I838" s="84">
        <f t="shared" si="30"/>
        <v>274.4395652173913</v>
      </c>
      <c r="J838" s="84">
        <f t="shared" si="30"/>
        <v>10.02</v>
      </c>
      <c r="K838" s="394"/>
    </row>
    <row r="839" spans="1:11" ht="15.75" customHeight="1" thickBot="1">
      <c r="A839" s="27" t="s">
        <v>60</v>
      </c>
      <c r="B839" s="180"/>
      <c r="C839" s="191">
        <f>C778+C783+C821+C838</f>
        <v>1456</v>
      </c>
      <c r="D839" s="84"/>
      <c r="E839" s="84"/>
      <c r="F839" s="84">
        <f>F778+F783+F821+F838</f>
        <v>32.309586045128981</v>
      </c>
      <c r="G839" s="84">
        <f>G778+G783+G821+G838</f>
        <v>36.858571359325168</v>
      </c>
      <c r="H839" s="84">
        <f>H778+H783+H821+H838</f>
        <v>162.41446808100599</v>
      </c>
      <c r="I839" s="84">
        <f>I778+I783+I821+I838</f>
        <v>1161.4421347958983</v>
      </c>
      <c r="J839" s="84">
        <f>J778+J783+J821+J838</f>
        <v>35.409999999999997</v>
      </c>
      <c r="K839" s="142"/>
    </row>
    <row r="840" spans="1:11" ht="15.75" customHeight="1">
      <c r="A840" s="26"/>
      <c r="B840" s="26"/>
      <c r="C840" s="225"/>
      <c r="D840" s="225"/>
      <c r="E840" s="225"/>
      <c r="F840" s="225"/>
      <c r="G840" s="225"/>
      <c r="H840" s="225"/>
      <c r="I840" s="225"/>
      <c r="J840" s="225"/>
      <c r="K840" s="99"/>
    </row>
    <row r="841" spans="1:11" ht="15.75" customHeight="1" thickBot="1">
      <c r="A841" s="37" t="s">
        <v>101</v>
      </c>
      <c r="B841" s="37"/>
      <c r="C841" s="276"/>
      <c r="D841" s="265"/>
      <c r="K841" s="276"/>
    </row>
    <row r="842" spans="1:11" ht="15.75" customHeight="1">
      <c r="A842" s="5" t="s">
        <v>5</v>
      </c>
      <c r="B842" s="123"/>
      <c r="C842" s="240" t="s">
        <v>6</v>
      </c>
      <c r="D842" s="144" t="s">
        <v>7</v>
      </c>
      <c r="E842" s="297" t="s">
        <v>7</v>
      </c>
      <c r="F842" s="455" t="s">
        <v>8</v>
      </c>
      <c r="G842" s="456"/>
      <c r="H842" s="457"/>
      <c r="I842" s="126" t="s">
        <v>9</v>
      </c>
      <c r="J842" s="242" t="s">
        <v>10</v>
      </c>
      <c r="K842" s="240" t="s">
        <v>62</v>
      </c>
    </row>
    <row r="843" spans="1:11" ht="15.75" customHeight="1" thickBot="1">
      <c r="A843" s="8" t="s">
        <v>12</v>
      </c>
      <c r="B843" s="15"/>
      <c r="C843" s="69" t="s">
        <v>13</v>
      </c>
      <c r="D843" s="177" t="s">
        <v>14</v>
      </c>
      <c r="E843" s="148" t="s">
        <v>14</v>
      </c>
      <c r="F843" s="54"/>
      <c r="G843" s="32"/>
      <c r="H843" s="32"/>
      <c r="I843" s="31" t="s">
        <v>125</v>
      </c>
      <c r="J843" s="30"/>
      <c r="K843" s="69" t="s">
        <v>63</v>
      </c>
    </row>
    <row r="844" spans="1:11" ht="15.75" customHeight="1" thickBot="1">
      <c r="A844" s="8"/>
      <c r="B844" s="15"/>
      <c r="C844" s="69"/>
      <c r="D844" s="244" t="s">
        <v>16</v>
      </c>
      <c r="E844" s="298" t="s">
        <v>17</v>
      </c>
      <c r="F844" s="126" t="s">
        <v>18</v>
      </c>
      <c r="G844" s="126" t="s">
        <v>19</v>
      </c>
      <c r="H844" s="127" t="s">
        <v>20</v>
      </c>
      <c r="I844" s="126" t="s">
        <v>21</v>
      </c>
      <c r="J844" s="127" t="s">
        <v>22</v>
      </c>
      <c r="K844" s="69"/>
    </row>
    <row r="845" spans="1:11" ht="15.75" customHeight="1">
      <c r="A845" s="5"/>
      <c r="B845" s="143" t="s">
        <v>23</v>
      </c>
      <c r="C845" s="240"/>
      <c r="D845" s="299"/>
      <c r="E845" s="247"/>
      <c r="F845" s="168"/>
      <c r="G845" s="145"/>
      <c r="H845" s="168"/>
      <c r="I845" s="145"/>
      <c r="J845" s="168"/>
      <c r="K845" s="290"/>
    </row>
    <row r="846" spans="1:11" ht="27" customHeight="1">
      <c r="A846" s="24" t="s">
        <v>388</v>
      </c>
      <c r="B846" s="15"/>
      <c r="C846" s="69" t="s">
        <v>389</v>
      </c>
      <c r="D846" s="48"/>
      <c r="E846" s="69"/>
      <c r="F846" s="12">
        <v>4</v>
      </c>
      <c r="G846" s="13">
        <v>5.65</v>
      </c>
      <c r="H846" s="12">
        <v>25.86</v>
      </c>
      <c r="I846" s="13">
        <v>170.18</v>
      </c>
      <c r="J846" s="12">
        <v>0</v>
      </c>
      <c r="K846" s="50" t="s">
        <v>390</v>
      </c>
    </row>
    <row r="847" spans="1:11" ht="15.75" customHeight="1">
      <c r="A847" s="8"/>
      <c r="B847" s="15" t="s">
        <v>25</v>
      </c>
      <c r="C847" s="69"/>
      <c r="D847" s="48">
        <v>17.7</v>
      </c>
      <c r="E847" s="69">
        <v>17.7</v>
      </c>
      <c r="F847" s="12"/>
      <c r="G847" s="13"/>
      <c r="H847" s="12"/>
      <c r="I847" s="13"/>
      <c r="J847" s="12"/>
      <c r="K847" s="50"/>
    </row>
    <row r="848" spans="1:11" ht="15.75" customHeight="1">
      <c r="A848" s="8"/>
      <c r="B848" s="15" t="s">
        <v>27</v>
      </c>
      <c r="C848" s="69"/>
      <c r="D848" s="48">
        <v>70</v>
      </c>
      <c r="E848" s="69">
        <v>70</v>
      </c>
      <c r="F848" s="12"/>
      <c r="G848" s="13"/>
      <c r="H848" s="12"/>
      <c r="I848" s="13"/>
      <c r="J848" s="12"/>
      <c r="K848" s="50"/>
    </row>
    <row r="849" spans="1:11" ht="15.75" customHeight="1">
      <c r="A849" s="8"/>
      <c r="B849" s="15" t="s">
        <v>28</v>
      </c>
      <c r="C849" s="69"/>
      <c r="D849" s="48">
        <v>53</v>
      </c>
      <c r="E849" s="69">
        <v>53</v>
      </c>
      <c r="F849" s="12"/>
      <c r="G849" s="13"/>
      <c r="H849" s="12"/>
      <c r="I849" s="13"/>
      <c r="J849" s="12"/>
      <c r="K849" s="50"/>
    </row>
    <row r="850" spans="1:11" ht="15.75" customHeight="1">
      <c r="A850" s="8"/>
      <c r="B850" s="15" t="s">
        <v>29</v>
      </c>
      <c r="C850" s="69"/>
      <c r="D850" s="48">
        <v>2</v>
      </c>
      <c r="E850" s="69">
        <v>2</v>
      </c>
      <c r="F850" s="12"/>
      <c r="G850" s="13"/>
      <c r="H850" s="12"/>
      <c r="I850" s="13"/>
      <c r="J850" s="12"/>
      <c r="K850" s="50"/>
    </row>
    <row r="851" spans="1:11" ht="15.75" customHeight="1">
      <c r="A851" s="8"/>
      <c r="B851" s="15" t="s">
        <v>215</v>
      </c>
      <c r="C851" s="69"/>
      <c r="D851" s="48">
        <v>0.4</v>
      </c>
      <c r="E851" s="69">
        <v>0.4</v>
      </c>
      <c r="F851" s="12"/>
      <c r="G851" s="13"/>
      <c r="H851" s="12"/>
      <c r="I851" s="13"/>
      <c r="J851" s="12"/>
      <c r="K851" s="50"/>
    </row>
    <row r="852" spans="1:11" ht="15.75" customHeight="1">
      <c r="A852" s="8"/>
      <c r="B852" s="15" t="s">
        <v>31</v>
      </c>
      <c r="C852" s="69"/>
      <c r="D852" s="48">
        <v>4</v>
      </c>
      <c r="E852" s="69">
        <v>4</v>
      </c>
      <c r="F852" s="12"/>
      <c r="G852" s="13"/>
      <c r="H852" s="12"/>
      <c r="I852" s="13"/>
      <c r="J852" s="12"/>
      <c r="K852" s="50"/>
    </row>
    <row r="853" spans="1:11" ht="15.75" customHeight="1">
      <c r="A853" s="8" t="s">
        <v>65</v>
      </c>
      <c r="B853" s="15"/>
      <c r="C853" s="19">
        <v>180</v>
      </c>
      <c r="D853" s="61"/>
      <c r="E853" s="62"/>
      <c r="F853" s="53">
        <v>3.6702000000000004</v>
      </c>
      <c r="G853" s="13">
        <v>3.1896</v>
      </c>
      <c r="H853" s="13">
        <v>10.87</v>
      </c>
      <c r="I853" s="53">
        <v>90.78</v>
      </c>
      <c r="J853" s="53">
        <v>1.43</v>
      </c>
      <c r="K853" s="50" t="s">
        <v>429</v>
      </c>
    </row>
    <row r="854" spans="1:11" ht="15.75" customHeight="1">
      <c r="A854" s="8"/>
      <c r="B854" s="15" t="s">
        <v>66</v>
      </c>
      <c r="C854" s="19"/>
      <c r="D854" s="151">
        <v>2</v>
      </c>
      <c r="E854" s="19">
        <v>2</v>
      </c>
      <c r="F854" s="53"/>
      <c r="G854" s="13"/>
      <c r="H854" s="13"/>
      <c r="I854" s="53"/>
      <c r="J854" s="53"/>
      <c r="K854" s="50"/>
    </row>
    <row r="855" spans="1:11" ht="15.75" customHeight="1">
      <c r="A855" s="15"/>
      <c r="B855" s="15" t="s">
        <v>29</v>
      </c>
      <c r="C855" s="19"/>
      <c r="D855" s="151">
        <v>6</v>
      </c>
      <c r="E855" s="19">
        <v>6</v>
      </c>
      <c r="F855" s="53"/>
      <c r="G855" s="13"/>
      <c r="H855" s="13"/>
      <c r="I855" s="53"/>
      <c r="J855" s="53"/>
      <c r="K855" s="50"/>
    </row>
    <row r="856" spans="1:11" ht="15.75" customHeight="1">
      <c r="A856" s="9"/>
      <c r="B856" s="15" t="s">
        <v>27</v>
      </c>
      <c r="C856" s="19"/>
      <c r="D856" s="151">
        <v>110</v>
      </c>
      <c r="E856" s="19">
        <v>110</v>
      </c>
      <c r="F856" s="53"/>
      <c r="G856" s="13"/>
      <c r="H856" s="13"/>
      <c r="I856" s="53"/>
      <c r="J856" s="53"/>
      <c r="K856" s="50"/>
    </row>
    <row r="857" spans="1:11" ht="15.75" customHeight="1">
      <c r="A857" s="9"/>
      <c r="B857" s="15" t="s">
        <v>28</v>
      </c>
      <c r="C857" s="19"/>
      <c r="D857" s="151">
        <v>80</v>
      </c>
      <c r="E857" s="19">
        <v>80</v>
      </c>
      <c r="F857" s="53"/>
      <c r="G857" s="13"/>
      <c r="H857" s="12"/>
      <c r="I857" s="53"/>
      <c r="J857" s="53"/>
      <c r="K857" s="50"/>
    </row>
    <row r="858" spans="1:11" ht="27" customHeight="1">
      <c r="A858" s="8" t="s">
        <v>189</v>
      </c>
      <c r="B858" s="15"/>
      <c r="C858" s="60" t="s">
        <v>128</v>
      </c>
      <c r="D858" s="15"/>
      <c r="E858" s="50"/>
      <c r="F858" s="12">
        <v>2.5299999999999998</v>
      </c>
      <c r="G858" s="13">
        <v>5.69</v>
      </c>
      <c r="H858" s="12">
        <v>12.920000000000002</v>
      </c>
      <c r="I858" s="13">
        <v>115.67</v>
      </c>
      <c r="J858" s="12">
        <v>7.0000000000000007E-2</v>
      </c>
      <c r="K858" s="50" t="s">
        <v>240</v>
      </c>
    </row>
    <row r="859" spans="1:11" ht="15.75" customHeight="1">
      <c r="A859" s="8"/>
      <c r="B859" s="15" t="s">
        <v>36</v>
      </c>
      <c r="C859" s="69"/>
      <c r="D859" s="48">
        <v>25</v>
      </c>
      <c r="E859" s="69">
        <v>25</v>
      </c>
      <c r="F859" s="12"/>
      <c r="G859" s="13"/>
      <c r="H859" s="12"/>
      <c r="I859" s="13"/>
      <c r="J859" s="12"/>
      <c r="K859" s="50"/>
    </row>
    <row r="860" spans="1:11" ht="15.75" customHeight="1">
      <c r="A860" s="8"/>
      <c r="B860" s="15" t="s">
        <v>67</v>
      </c>
      <c r="C860" s="69"/>
      <c r="D860" s="48">
        <v>5.0999999999999996</v>
      </c>
      <c r="E860" s="69">
        <v>5</v>
      </c>
      <c r="F860" s="12"/>
      <c r="G860" s="13"/>
      <c r="H860" s="12"/>
      <c r="I860" s="13"/>
      <c r="J860" s="12"/>
      <c r="K860" s="50"/>
    </row>
    <row r="861" spans="1:11" ht="15.75" customHeight="1" thickBot="1">
      <c r="A861" s="8"/>
      <c r="B861" s="15" t="s">
        <v>31</v>
      </c>
      <c r="C861" s="69"/>
      <c r="D861" s="48">
        <v>5</v>
      </c>
      <c r="E861" s="69">
        <v>5</v>
      </c>
      <c r="F861" s="12" t="s">
        <v>3</v>
      </c>
      <c r="G861" s="33"/>
      <c r="H861" s="12"/>
      <c r="I861" s="33"/>
      <c r="J861" s="12"/>
      <c r="K861" s="50"/>
    </row>
    <row r="862" spans="1:11" ht="15.75" customHeight="1" thickBot="1">
      <c r="A862" s="27" t="s">
        <v>37</v>
      </c>
      <c r="B862" s="160"/>
      <c r="C862" s="248">
        <v>359</v>
      </c>
      <c r="D862" s="249"/>
      <c r="E862" s="245"/>
      <c r="F862" s="102">
        <f>F846+F853+F858</f>
        <v>10.200200000000001</v>
      </c>
      <c r="G862" s="84">
        <f t="shared" ref="G862:J862" si="31">G846+G853+G858</f>
        <v>14.529600000000002</v>
      </c>
      <c r="H862" s="102">
        <f t="shared" si="31"/>
        <v>49.65</v>
      </c>
      <c r="I862" s="84">
        <f t="shared" si="31"/>
        <v>376.63000000000005</v>
      </c>
      <c r="J862" s="102">
        <f t="shared" si="31"/>
        <v>1.5</v>
      </c>
      <c r="K862" s="303"/>
    </row>
    <row r="863" spans="1:11" ht="15.75" customHeight="1">
      <c r="A863" s="8"/>
      <c r="B863" s="26" t="s">
        <v>38</v>
      </c>
      <c r="C863" s="60"/>
      <c r="D863" s="51"/>
      <c r="E863" s="144"/>
      <c r="F863" s="12"/>
      <c r="G863" s="13"/>
      <c r="H863" s="12"/>
      <c r="I863" s="13"/>
      <c r="J863" s="12"/>
      <c r="K863" s="50"/>
    </row>
    <row r="864" spans="1:11" ht="30.75" customHeight="1">
      <c r="A864" s="17" t="s">
        <v>158</v>
      </c>
      <c r="B864" s="41"/>
      <c r="C864" s="77">
        <v>150</v>
      </c>
      <c r="D864" s="76"/>
      <c r="E864" s="77"/>
      <c r="F864" s="78">
        <v>4.3499999999999996</v>
      </c>
      <c r="G864" s="46">
        <v>3.75</v>
      </c>
      <c r="H864" s="78">
        <v>6.3</v>
      </c>
      <c r="I864" s="46">
        <v>76</v>
      </c>
      <c r="J864" s="182">
        <v>0.45</v>
      </c>
      <c r="K864" s="68" t="s">
        <v>142</v>
      </c>
    </row>
    <row r="865" spans="1:11" ht="32.25" customHeight="1" thickBot="1">
      <c r="A865" s="15" t="s">
        <v>398</v>
      </c>
      <c r="B865" s="15" t="s">
        <v>167</v>
      </c>
      <c r="C865" s="77"/>
      <c r="D865" s="76">
        <v>155</v>
      </c>
      <c r="E865" s="77">
        <v>150</v>
      </c>
      <c r="F865" s="78"/>
      <c r="G865" s="46"/>
      <c r="H865" s="78"/>
      <c r="I865" s="46"/>
      <c r="J865" s="182"/>
      <c r="K865" s="50"/>
    </row>
    <row r="866" spans="1:11" ht="15.75" customHeight="1" thickBot="1">
      <c r="A866" s="27" t="s">
        <v>37</v>
      </c>
      <c r="B866" s="160"/>
      <c r="C866" s="81">
        <v>150</v>
      </c>
      <c r="D866" s="249"/>
      <c r="E866" s="332"/>
      <c r="F866" s="102">
        <f>F864</f>
        <v>4.3499999999999996</v>
      </c>
      <c r="G866" s="84">
        <f t="shared" ref="G866:J866" si="32">G864</f>
        <v>3.75</v>
      </c>
      <c r="H866" s="102">
        <f t="shared" si="32"/>
        <v>6.3</v>
      </c>
      <c r="I866" s="84">
        <f t="shared" si="32"/>
        <v>76</v>
      </c>
      <c r="J866" s="102">
        <f t="shared" si="32"/>
        <v>0.45</v>
      </c>
      <c r="K866" s="303"/>
    </row>
    <row r="867" spans="1:11" ht="15.75" customHeight="1">
      <c r="A867" s="5"/>
      <c r="B867" s="143" t="s">
        <v>40</v>
      </c>
      <c r="C867" s="251"/>
      <c r="D867" s="218"/>
      <c r="E867" s="252"/>
      <c r="F867" s="127"/>
      <c r="G867" s="126"/>
      <c r="H867" s="127"/>
      <c r="I867" s="126"/>
      <c r="J867" s="168"/>
      <c r="K867" s="293"/>
    </row>
    <row r="868" spans="1:11" ht="15.75" customHeight="1">
      <c r="A868" s="8" t="s">
        <v>392</v>
      </c>
      <c r="B868" s="15"/>
      <c r="C868" s="19">
        <v>40</v>
      </c>
      <c r="D868" s="12"/>
      <c r="E868" s="13"/>
      <c r="F868" s="12">
        <v>0.56999999999999995</v>
      </c>
      <c r="G868" s="13">
        <v>2.44</v>
      </c>
      <c r="H868" s="12">
        <v>3.34</v>
      </c>
      <c r="I868" s="13">
        <v>37.56</v>
      </c>
      <c r="J868" s="12">
        <v>3.8</v>
      </c>
      <c r="K868" s="13" t="s">
        <v>393</v>
      </c>
    </row>
    <row r="869" spans="1:11" ht="15.75" customHeight="1">
      <c r="A869" s="8"/>
      <c r="B869" s="15" t="s">
        <v>394</v>
      </c>
      <c r="C869" s="19"/>
      <c r="D869" s="12">
        <v>48.64</v>
      </c>
      <c r="E869" s="13">
        <v>38</v>
      </c>
      <c r="F869" s="12"/>
      <c r="G869" s="13"/>
      <c r="H869" s="12"/>
      <c r="I869" s="13"/>
      <c r="J869" s="12"/>
      <c r="K869" s="13"/>
    </row>
    <row r="870" spans="1:11" ht="15.75" customHeight="1">
      <c r="A870" s="8"/>
      <c r="B870" s="15" t="s">
        <v>130</v>
      </c>
      <c r="C870" s="19"/>
      <c r="D870" s="12">
        <v>2.4</v>
      </c>
      <c r="E870" s="13">
        <v>2.4</v>
      </c>
      <c r="F870" s="12"/>
      <c r="G870" s="13"/>
      <c r="H870" s="12"/>
      <c r="I870" s="13"/>
      <c r="J870" s="12"/>
      <c r="K870" s="13"/>
    </row>
    <row r="871" spans="1:11" ht="30" customHeight="1">
      <c r="A871" s="24" t="s">
        <v>421</v>
      </c>
      <c r="B871" s="15"/>
      <c r="C871" s="60" t="s">
        <v>169</v>
      </c>
      <c r="D871" s="51"/>
      <c r="E871" s="19"/>
      <c r="F871" s="12">
        <v>1.08</v>
      </c>
      <c r="G871" s="13">
        <v>3.74</v>
      </c>
      <c r="H871" s="12">
        <v>5.88</v>
      </c>
      <c r="I871" s="13">
        <v>74.7</v>
      </c>
      <c r="J871" s="51">
        <v>6.27</v>
      </c>
      <c r="K871" s="50" t="s">
        <v>422</v>
      </c>
    </row>
    <row r="872" spans="1:11" ht="15.75" customHeight="1">
      <c r="A872" s="24"/>
      <c r="B872" s="15" t="s">
        <v>134</v>
      </c>
      <c r="C872" s="60"/>
      <c r="D872" s="51">
        <v>63.84</v>
      </c>
      <c r="E872" s="19">
        <v>48</v>
      </c>
      <c r="F872" s="12"/>
      <c r="G872" s="13"/>
      <c r="H872" s="12"/>
      <c r="I872" s="13"/>
      <c r="J872" s="51"/>
      <c r="K872" s="50"/>
    </row>
    <row r="873" spans="1:11" ht="15.75" customHeight="1">
      <c r="A873" s="24"/>
      <c r="B873" s="15" t="s">
        <v>214</v>
      </c>
      <c r="C873" s="60"/>
      <c r="D873" s="51">
        <v>26.25</v>
      </c>
      <c r="E873" s="19">
        <v>21</v>
      </c>
      <c r="F873" s="51"/>
      <c r="G873" s="19"/>
      <c r="H873" s="51"/>
      <c r="I873" s="19"/>
      <c r="J873" s="51"/>
      <c r="K873" s="50"/>
    </row>
    <row r="874" spans="1:11" ht="15.75" customHeight="1">
      <c r="A874" s="8"/>
      <c r="B874" s="15" t="s">
        <v>77</v>
      </c>
      <c r="C874" s="60"/>
      <c r="D874" s="51">
        <v>10</v>
      </c>
      <c r="E874" s="19">
        <v>8</v>
      </c>
      <c r="F874" s="12"/>
      <c r="G874" s="13"/>
      <c r="H874" s="12"/>
      <c r="I874" s="13"/>
      <c r="J874" s="12"/>
      <c r="K874" s="50"/>
    </row>
    <row r="875" spans="1:11" ht="15.75" customHeight="1">
      <c r="A875" s="8"/>
      <c r="B875" s="15" t="s">
        <v>41</v>
      </c>
      <c r="C875" s="60"/>
      <c r="D875" s="51">
        <v>9.6</v>
      </c>
      <c r="E875" s="19">
        <v>8</v>
      </c>
      <c r="F875" s="12"/>
      <c r="G875" s="13"/>
      <c r="H875" s="12"/>
      <c r="I875" s="13"/>
      <c r="J875" s="12"/>
      <c r="K875" s="50"/>
    </row>
    <row r="876" spans="1:11" ht="15.75" customHeight="1">
      <c r="A876" s="8"/>
      <c r="B876" s="15" t="s">
        <v>47</v>
      </c>
      <c r="C876" s="60"/>
      <c r="D876" s="51">
        <v>3</v>
      </c>
      <c r="E876" s="19">
        <v>3</v>
      </c>
      <c r="F876" s="12"/>
      <c r="G876" s="13"/>
      <c r="H876" s="12"/>
      <c r="I876" s="13"/>
      <c r="J876" s="12"/>
      <c r="K876" s="50"/>
    </row>
    <row r="877" spans="1:11" ht="15.75" customHeight="1">
      <c r="A877" s="8"/>
      <c r="B877" s="15" t="s">
        <v>215</v>
      </c>
      <c r="C877" s="60"/>
      <c r="D877" s="51">
        <v>0.5</v>
      </c>
      <c r="E877" s="19">
        <v>0.5</v>
      </c>
      <c r="F877" s="12"/>
      <c r="G877" s="13"/>
      <c r="H877" s="12"/>
      <c r="I877" s="13"/>
      <c r="J877" s="12"/>
      <c r="K877" s="50"/>
    </row>
    <row r="878" spans="1:11" ht="15.75" customHeight="1">
      <c r="A878" s="8"/>
      <c r="B878" s="18" t="s">
        <v>149</v>
      </c>
      <c r="C878" s="60"/>
      <c r="D878" s="51">
        <v>112.5</v>
      </c>
      <c r="E878" s="19">
        <v>112.5</v>
      </c>
      <c r="F878" s="12"/>
      <c r="G878" s="13"/>
      <c r="H878" s="12"/>
      <c r="I878" s="13"/>
      <c r="J878" s="12"/>
      <c r="K878" s="50"/>
    </row>
    <row r="879" spans="1:11" ht="15.75" customHeight="1">
      <c r="A879" s="8"/>
      <c r="B879" s="15" t="s">
        <v>69</v>
      </c>
      <c r="C879" s="60"/>
      <c r="D879" s="334">
        <v>5</v>
      </c>
      <c r="E879" s="19">
        <v>5</v>
      </c>
      <c r="F879" s="12"/>
      <c r="G879" s="13"/>
      <c r="H879" s="12"/>
      <c r="I879" s="13"/>
      <c r="J879" s="12"/>
      <c r="K879" s="50"/>
    </row>
    <row r="880" spans="1:11" ht="39.75" customHeight="1">
      <c r="A880" s="20" t="s">
        <v>425</v>
      </c>
      <c r="B880" s="15"/>
      <c r="C880" s="19" t="s">
        <v>318</v>
      </c>
      <c r="D880" s="30"/>
      <c r="E880" s="31"/>
      <c r="F880" s="12">
        <v>4.63</v>
      </c>
      <c r="G880" s="13">
        <v>4.99</v>
      </c>
      <c r="H880" s="12">
        <v>3.54</v>
      </c>
      <c r="I880" s="13">
        <v>77.42</v>
      </c>
      <c r="J880" s="12">
        <v>0.09</v>
      </c>
      <c r="K880" s="50" t="s">
        <v>395</v>
      </c>
    </row>
    <row r="881" spans="2:11" ht="15.75" customHeight="1">
      <c r="B881" s="18" t="s">
        <v>259</v>
      </c>
      <c r="C881" s="62"/>
      <c r="D881" s="12">
        <v>39.1</v>
      </c>
      <c r="E881" s="13">
        <v>25.4</v>
      </c>
      <c r="F881" s="30"/>
      <c r="G881" s="31"/>
      <c r="H881" s="30"/>
      <c r="I881" s="31"/>
      <c r="J881" s="30"/>
      <c r="K881" s="50"/>
    </row>
    <row r="882" spans="2:11" ht="15.75" customHeight="1">
      <c r="B882" s="18" t="s">
        <v>262</v>
      </c>
      <c r="C882" s="62"/>
      <c r="D882" s="12">
        <v>25.4</v>
      </c>
      <c r="E882" s="13">
        <v>25.4</v>
      </c>
      <c r="F882" s="30"/>
      <c r="G882" s="31"/>
      <c r="H882" s="30"/>
      <c r="I882" s="31"/>
      <c r="J882" s="30"/>
      <c r="K882" s="50"/>
    </row>
    <row r="883" spans="2:11" ht="15.75" customHeight="1">
      <c r="B883" s="18" t="s">
        <v>64</v>
      </c>
      <c r="C883" s="62"/>
      <c r="D883" s="12">
        <v>4</v>
      </c>
      <c r="E883" s="13">
        <v>4</v>
      </c>
      <c r="F883" s="30"/>
      <c r="G883" s="31"/>
      <c r="H883" s="30"/>
      <c r="I883" s="31"/>
      <c r="J883" s="30"/>
      <c r="K883" s="50"/>
    </row>
    <row r="884" spans="2:11" ht="15.75" customHeight="1">
      <c r="B884" s="18" t="s">
        <v>396</v>
      </c>
      <c r="C884" s="62"/>
      <c r="D884" s="12">
        <v>4.7</v>
      </c>
      <c r="E884" s="13">
        <v>4.7</v>
      </c>
      <c r="F884" s="30"/>
      <c r="G884" s="31"/>
      <c r="H884" s="30"/>
      <c r="I884" s="31"/>
      <c r="J884" s="30"/>
      <c r="K884" s="50"/>
    </row>
    <row r="885" spans="2:11" ht="29.25" customHeight="1">
      <c r="B885" s="18" t="s">
        <v>397</v>
      </c>
      <c r="C885" s="62"/>
      <c r="D885" s="12"/>
      <c r="E885" s="13">
        <v>10</v>
      </c>
      <c r="F885" s="30"/>
      <c r="G885" s="31"/>
      <c r="H885" s="30"/>
      <c r="I885" s="31"/>
      <c r="J885" s="30"/>
      <c r="K885" s="50"/>
    </row>
    <row r="886" spans="2:11" ht="15.75" customHeight="1">
      <c r="B886" s="18" t="s">
        <v>41</v>
      </c>
      <c r="C886" s="62"/>
      <c r="D886" s="12">
        <v>14.4</v>
      </c>
      <c r="E886" s="13">
        <v>12</v>
      </c>
      <c r="F886" s="30"/>
      <c r="G886" s="31"/>
      <c r="H886" s="30"/>
      <c r="I886" s="31"/>
      <c r="J886" s="30"/>
      <c r="K886" s="50"/>
    </row>
    <row r="887" spans="2:11" ht="15.75" customHeight="1">
      <c r="B887" s="18" t="s">
        <v>47</v>
      </c>
      <c r="C887" s="62"/>
      <c r="D887" s="12">
        <v>2</v>
      </c>
      <c r="E887" s="13">
        <v>2</v>
      </c>
      <c r="F887" s="30"/>
      <c r="G887" s="31"/>
      <c r="H887" s="30"/>
      <c r="I887" s="31"/>
      <c r="J887" s="30"/>
      <c r="K887" s="50"/>
    </row>
    <row r="888" spans="2:11" ht="15.75" customHeight="1">
      <c r="B888" s="18" t="s">
        <v>265</v>
      </c>
      <c r="C888" s="62"/>
      <c r="D888" s="12"/>
      <c r="E888" s="13">
        <v>6</v>
      </c>
      <c r="F888" s="30"/>
      <c r="G888" s="31"/>
      <c r="H888" s="30"/>
      <c r="I888" s="31"/>
      <c r="J888" s="30"/>
      <c r="K888" s="50"/>
    </row>
    <row r="889" spans="2:11" ht="15.75" customHeight="1">
      <c r="B889" s="18" t="s">
        <v>215</v>
      </c>
      <c r="C889" s="62"/>
      <c r="D889" s="12">
        <v>0.2</v>
      </c>
      <c r="E889" s="13">
        <v>0.2</v>
      </c>
      <c r="F889" s="30"/>
      <c r="G889" s="31"/>
      <c r="H889" s="30"/>
      <c r="I889" s="31"/>
      <c r="J889" s="30"/>
      <c r="K889" s="50"/>
    </row>
    <row r="890" spans="2:11" ht="15.75" customHeight="1">
      <c r="B890" s="18" t="s">
        <v>89</v>
      </c>
      <c r="C890" s="62"/>
      <c r="D890" s="12">
        <v>2.8</v>
      </c>
      <c r="E890" s="13">
        <v>2.8</v>
      </c>
      <c r="F890" s="30"/>
      <c r="G890" s="31"/>
      <c r="H890" s="30"/>
      <c r="I890" s="31"/>
      <c r="J890" s="30"/>
      <c r="K890" s="50"/>
    </row>
    <row r="891" spans="2:11" ht="15.75" customHeight="1">
      <c r="B891" s="18" t="s">
        <v>50</v>
      </c>
      <c r="C891" s="62"/>
      <c r="D891" s="12"/>
      <c r="E891" s="13">
        <v>48</v>
      </c>
      <c r="F891" s="30"/>
      <c r="G891" s="31"/>
      <c r="H891" s="30"/>
      <c r="I891" s="31"/>
      <c r="J891" s="30"/>
      <c r="K891" s="50"/>
    </row>
    <row r="892" spans="2:11" ht="15.75" customHeight="1">
      <c r="B892" s="18" t="s">
        <v>266</v>
      </c>
      <c r="C892" s="62"/>
      <c r="D892" s="12"/>
      <c r="E892" s="13">
        <v>20</v>
      </c>
      <c r="F892" s="30"/>
      <c r="G892" s="31"/>
      <c r="H892" s="30"/>
      <c r="I892" s="31"/>
      <c r="J892" s="30"/>
      <c r="K892" s="50"/>
    </row>
    <row r="893" spans="2:11" ht="15.75" customHeight="1">
      <c r="B893" s="18" t="s">
        <v>80</v>
      </c>
      <c r="C893" s="62"/>
      <c r="D893" s="12">
        <v>5</v>
      </c>
      <c r="E893" s="13">
        <v>5</v>
      </c>
      <c r="F893" s="30"/>
      <c r="G893" s="31"/>
      <c r="H893" s="30"/>
      <c r="I893" s="31"/>
      <c r="J893" s="30"/>
      <c r="K893" s="50"/>
    </row>
    <row r="894" spans="2:11" ht="15.75" customHeight="1">
      <c r="B894" s="18" t="s">
        <v>89</v>
      </c>
      <c r="C894" s="62"/>
      <c r="D894" s="12">
        <v>1.5</v>
      </c>
      <c r="E894" s="13">
        <v>1.5</v>
      </c>
      <c r="F894" s="30"/>
      <c r="G894" s="31"/>
      <c r="H894" s="30"/>
      <c r="I894" s="31"/>
      <c r="J894" s="30"/>
      <c r="K894" s="50"/>
    </row>
    <row r="895" spans="2:11" ht="15.75" customHeight="1">
      <c r="B895" s="18" t="s">
        <v>64</v>
      </c>
      <c r="C895" s="62"/>
      <c r="D895" s="12">
        <v>15</v>
      </c>
      <c r="E895" s="13">
        <v>15</v>
      </c>
      <c r="F895" s="30"/>
      <c r="G895" s="31"/>
      <c r="H895" s="30"/>
      <c r="I895" s="31"/>
      <c r="J895" s="30"/>
      <c r="K895" s="50"/>
    </row>
    <row r="896" spans="2:11" ht="15.75" customHeight="1">
      <c r="B896" s="15" t="s">
        <v>146</v>
      </c>
      <c r="C896" s="62"/>
      <c r="D896" s="12">
        <v>0.8</v>
      </c>
      <c r="E896" s="13">
        <v>0.8</v>
      </c>
      <c r="F896" s="30"/>
      <c r="G896" s="31"/>
      <c r="H896" s="30"/>
      <c r="I896" s="31"/>
      <c r="J896" s="30"/>
      <c r="K896" s="50"/>
    </row>
    <row r="897" spans="1:11" ht="15.75" customHeight="1">
      <c r="B897" s="15" t="s">
        <v>253</v>
      </c>
      <c r="C897" s="62"/>
      <c r="D897" s="12">
        <v>0.16</v>
      </c>
      <c r="E897" s="13">
        <v>0.16</v>
      </c>
      <c r="F897" s="30"/>
      <c r="G897" s="31"/>
      <c r="H897" s="30"/>
      <c r="I897" s="31"/>
      <c r="J897" s="30"/>
      <c r="K897" s="50"/>
    </row>
    <row r="898" spans="1:11" ht="28.5" customHeight="1">
      <c r="A898" s="8" t="s">
        <v>403</v>
      </c>
      <c r="B898" s="88"/>
      <c r="C898" s="19">
        <v>110</v>
      </c>
      <c r="D898" s="47"/>
      <c r="E898" s="198"/>
      <c r="F898" s="12">
        <v>3.12</v>
      </c>
      <c r="G898" s="46">
        <v>3.63</v>
      </c>
      <c r="H898" s="12">
        <v>23.42</v>
      </c>
      <c r="I898" s="13">
        <v>104.72</v>
      </c>
      <c r="J898" s="47"/>
      <c r="K898" s="50" t="s">
        <v>199</v>
      </c>
    </row>
    <row r="899" spans="1:11" ht="15.75" customHeight="1">
      <c r="A899" s="40"/>
      <c r="B899" s="15" t="s">
        <v>94</v>
      </c>
      <c r="C899" s="228"/>
      <c r="D899" s="12">
        <v>38.5</v>
      </c>
      <c r="E899" s="13">
        <v>38.5</v>
      </c>
      <c r="F899" s="12"/>
      <c r="G899" s="46"/>
      <c r="H899" s="12"/>
      <c r="I899" s="13"/>
      <c r="J899" s="47"/>
      <c r="K899" s="395"/>
    </row>
    <row r="900" spans="1:11" ht="15.75" customHeight="1">
      <c r="A900" s="40"/>
      <c r="B900" s="15" t="s">
        <v>133</v>
      </c>
      <c r="C900" s="228"/>
      <c r="D900" s="12">
        <v>231</v>
      </c>
      <c r="E900" s="13">
        <v>231</v>
      </c>
      <c r="F900" s="47"/>
      <c r="G900" s="198"/>
      <c r="H900" s="47"/>
      <c r="I900" s="198"/>
      <c r="J900" s="47"/>
      <c r="K900" s="395"/>
    </row>
    <row r="901" spans="1:11" ht="15.75" customHeight="1">
      <c r="A901" s="40"/>
      <c r="B901" s="18" t="s">
        <v>215</v>
      </c>
      <c r="C901" s="228"/>
      <c r="D901" s="12">
        <v>1.1000000000000001</v>
      </c>
      <c r="E901" s="13">
        <v>1.1000000000000001</v>
      </c>
      <c r="F901" s="47"/>
      <c r="G901" s="284"/>
      <c r="H901" s="47"/>
      <c r="I901" s="198"/>
      <c r="J901" s="47"/>
      <c r="K901" s="395"/>
    </row>
    <row r="902" spans="1:11" ht="15.75" customHeight="1">
      <c r="A902" s="40"/>
      <c r="B902" s="15" t="s">
        <v>56</v>
      </c>
      <c r="C902" s="228"/>
      <c r="D902" s="12">
        <v>2</v>
      </c>
      <c r="E902" s="13">
        <v>2</v>
      </c>
      <c r="F902" s="47"/>
      <c r="G902" s="284"/>
      <c r="H902" s="47"/>
      <c r="I902" s="198"/>
      <c r="J902" s="47"/>
      <c r="K902" s="395"/>
    </row>
    <row r="903" spans="1:11" ht="15.75" customHeight="1">
      <c r="A903" s="20" t="s">
        <v>469</v>
      </c>
      <c r="B903" s="15"/>
      <c r="C903" s="19">
        <v>150</v>
      </c>
      <c r="D903" s="12"/>
      <c r="E903" s="13"/>
      <c r="F903" s="30">
        <v>0.11396011396011398</v>
      </c>
      <c r="G903" s="31">
        <v>0.11396011396011398</v>
      </c>
      <c r="H903" s="30">
        <v>7.7820227920227927</v>
      </c>
      <c r="I903" s="31">
        <v>33.340313390313391</v>
      </c>
      <c r="J903" s="30">
        <v>2.85</v>
      </c>
      <c r="K903" s="1" t="s">
        <v>148</v>
      </c>
    </row>
    <row r="904" spans="1:11" ht="15.75" customHeight="1">
      <c r="B904" s="15" t="s">
        <v>212</v>
      </c>
      <c r="C904" s="62"/>
      <c r="D904" s="12">
        <v>28.5</v>
      </c>
      <c r="E904" s="13">
        <v>25</v>
      </c>
      <c r="F904" s="30"/>
      <c r="G904" s="31"/>
      <c r="H904" s="30"/>
      <c r="I904" s="31"/>
      <c r="J904" s="30"/>
      <c r="K904" s="1"/>
    </row>
    <row r="905" spans="1:11" ht="15.75" customHeight="1">
      <c r="B905" s="15" t="s">
        <v>64</v>
      </c>
      <c r="C905" s="62"/>
      <c r="D905" s="12">
        <v>152</v>
      </c>
      <c r="E905" s="13">
        <v>152</v>
      </c>
      <c r="F905" s="30"/>
      <c r="G905" s="31"/>
      <c r="H905" s="30"/>
      <c r="I905" s="31"/>
      <c r="J905" s="30"/>
      <c r="K905" s="1"/>
    </row>
    <row r="906" spans="1:11" ht="15.75" customHeight="1">
      <c r="B906" s="15" t="s">
        <v>59</v>
      </c>
      <c r="C906" s="62"/>
      <c r="D906" s="12">
        <v>5</v>
      </c>
      <c r="E906" s="13">
        <v>5</v>
      </c>
      <c r="F906" s="30"/>
      <c r="G906" s="31"/>
      <c r="H906" s="30"/>
      <c r="I906" s="31"/>
      <c r="J906" s="30"/>
      <c r="K906" s="1"/>
    </row>
    <row r="907" spans="1:11" ht="33" customHeight="1" thickBot="1">
      <c r="A907" s="8" t="s">
        <v>249</v>
      </c>
      <c r="B907" s="15"/>
      <c r="C907" s="19">
        <v>40</v>
      </c>
      <c r="D907" s="51">
        <v>40</v>
      </c>
      <c r="E907" s="19">
        <v>40</v>
      </c>
      <c r="F907" s="12">
        <v>2.6399999999999997</v>
      </c>
      <c r="G907" s="33">
        <v>0.48</v>
      </c>
      <c r="H907" s="12">
        <v>15.84</v>
      </c>
      <c r="I907" s="33">
        <v>79.2</v>
      </c>
      <c r="J907" s="51"/>
      <c r="K907" s="294" t="s">
        <v>201</v>
      </c>
    </row>
    <row r="908" spans="1:11" ht="15.75" customHeight="1" thickBot="1">
      <c r="A908" s="27" t="s">
        <v>37</v>
      </c>
      <c r="B908" s="160"/>
      <c r="C908" s="81">
        <v>555</v>
      </c>
      <c r="D908" s="249"/>
      <c r="E908" s="245"/>
      <c r="F908" s="370">
        <f>F868+F871+F880+F898+F903+F907</f>
        <v>12.153960113960114</v>
      </c>
      <c r="G908" s="165">
        <f t="shared" ref="G908:J908" si="33">G868+G871+G880+G898+G903+G907</f>
        <v>15.393960113960116</v>
      </c>
      <c r="H908" s="370">
        <f t="shared" si="33"/>
        <v>59.802022792022797</v>
      </c>
      <c r="I908" s="165">
        <f t="shared" si="33"/>
        <v>406.94031339031335</v>
      </c>
      <c r="J908" s="370">
        <f t="shared" si="33"/>
        <v>13.01</v>
      </c>
      <c r="K908" s="84"/>
    </row>
    <row r="909" spans="1:11" ht="15.75" customHeight="1">
      <c r="A909" s="44"/>
      <c r="B909" s="44" t="s">
        <v>340</v>
      </c>
      <c r="C909" s="281"/>
      <c r="D909" s="282"/>
      <c r="E909" s="281"/>
      <c r="F909" s="47"/>
      <c r="G909" s="199"/>
      <c r="H909" s="47"/>
      <c r="I909" s="199"/>
      <c r="J909" s="204"/>
      <c r="K909" s="290"/>
    </row>
    <row r="910" spans="1:11" ht="31.5" customHeight="1">
      <c r="A910" s="8" t="s">
        <v>239</v>
      </c>
      <c r="B910" s="15"/>
      <c r="C910" s="19">
        <v>120</v>
      </c>
      <c r="D910" s="12"/>
      <c r="E910" s="13"/>
      <c r="F910" s="12">
        <v>3.5011046845259384</v>
      </c>
      <c r="G910" s="13">
        <v>5.7004164972181961</v>
      </c>
      <c r="H910" s="12">
        <v>26.754609226609166</v>
      </c>
      <c r="I910" s="13">
        <v>173.02115724255006</v>
      </c>
      <c r="J910" s="12">
        <v>30.85</v>
      </c>
      <c r="K910" s="1" t="s">
        <v>237</v>
      </c>
    </row>
    <row r="911" spans="1:11" ht="15" customHeight="1">
      <c r="A911" s="8"/>
      <c r="B911" s="15" t="s">
        <v>45</v>
      </c>
      <c r="C911" s="19"/>
      <c r="D911" s="12">
        <v>146.30000000000001</v>
      </c>
      <c r="E911" s="13">
        <v>110</v>
      </c>
      <c r="F911" s="12"/>
      <c r="G911" s="13"/>
      <c r="H911" s="12"/>
      <c r="I911" s="13"/>
      <c r="J911" s="12"/>
      <c r="K911" s="1"/>
    </row>
    <row r="912" spans="1:11" ht="15" customHeight="1">
      <c r="A912" s="8"/>
      <c r="B912" s="15" t="s">
        <v>130</v>
      </c>
      <c r="C912" s="19"/>
      <c r="D912" s="12">
        <v>4.5</v>
      </c>
      <c r="E912" s="13">
        <v>4.5</v>
      </c>
      <c r="F912" s="12"/>
      <c r="G912" s="13"/>
      <c r="H912" s="12"/>
      <c r="I912" s="13"/>
      <c r="J912" s="12"/>
      <c r="K912" s="1"/>
    </row>
    <row r="913" spans="1:11" ht="15" customHeight="1">
      <c r="A913" s="8"/>
      <c r="B913" s="15" t="s">
        <v>41</v>
      </c>
      <c r="C913" s="19"/>
      <c r="D913" s="12">
        <v>7.2</v>
      </c>
      <c r="E913" s="13">
        <v>6</v>
      </c>
      <c r="F913" s="12"/>
      <c r="G913" s="13"/>
      <c r="H913" s="12"/>
      <c r="I913" s="13"/>
      <c r="J913" s="12"/>
      <c r="K913" s="1"/>
    </row>
    <row r="914" spans="1:11" ht="15" customHeight="1">
      <c r="A914" s="8"/>
      <c r="B914" s="15" t="s">
        <v>46</v>
      </c>
      <c r="C914" s="19"/>
      <c r="D914" s="12">
        <v>10.63</v>
      </c>
      <c r="E914" s="13">
        <v>8.5</v>
      </c>
      <c r="F914" s="12"/>
      <c r="G914" s="13"/>
      <c r="H914" s="12"/>
      <c r="I914" s="13"/>
      <c r="J914" s="12"/>
      <c r="K914" s="1"/>
    </row>
    <row r="915" spans="1:11" ht="15" customHeight="1">
      <c r="A915" s="8"/>
      <c r="B915" s="18" t="s">
        <v>215</v>
      </c>
      <c r="C915" s="19"/>
      <c r="D915" s="12">
        <v>0.34</v>
      </c>
      <c r="E915" s="13">
        <v>0.34</v>
      </c>
      <c r="F915" s="12"/>
      <c r="G915" s="13"/>
      <c r="H915" s="12"/>
      <c r="I915" s="13"/>
      <c r="J915" s="12"/>
      <c r="K915" s="1"/>
    </row>
    <row r="916" spans="1:11" ht="15.75" customHeight="1">
      <c r="A916" s="8"/>
      <c r="B916" s="88" t="s">
        <v>238</v>
      </c>
      <c r="C916" s="19"/>
      <c r="D916" s="47"/>
      <c r="E916" s="198">
        <v>20</v>
      </c>
      <c r="F916" s="12"/>
      <c r="G916" s="46"/>
      <c r="H916" s="12"/>
      <c r="I916" s="13"/>
      <c r="J916" s="47"/>
      <c r="K916" s="1"/>
    </row>
    <row r="917" spans="1:11" ht="15" customHeight="1">
      <c r="A917" s="40"/>
      <c r="B917" s="15" t="s">
        <v>80</v>
      </c>
      <c r="C917" s="228"/>
      <c r="D917" s="12">
        <v>5</v>
      </c>
      <c r="E917" s="13">
        <v>5</v>
      </c>
      <c r="F917" s="53"/>
      <c r="G917" s="46"/>
      <c r="H917" s="12"/>
      <c r="I917" s="13"/>
      <c r="J917" s="47"/>
      <c r="K917" s="201"/>
    </row>
    <row r="918" spans="1:11" ht="15" customHeight="1">
      <c r="A918" s="40"/>
      <c r="B918" s="15" t="s">
        <v>52</v>
      </c>
      <c r="C918" s="228"/>
      <c r="D918" s="12">
        <v>1.5</v>
      </c>
      <c r="E918" s="13">
        <v>1.5</v>
      </c>
      <c r="F918" s="47"/>
      <c r="G918" s="198"/>
      <c r="H918" s="47"/>
      <c r="I918" s="198"/>
      <c r="J918" s="47"/>
      <c r="K918" s="201"/>
    </row>
    <row r="919" spans="1:11" ht="15" customHeight="1">
      <c r="A919" s="40"/>
      <c r="B919" s="18" t="s">
        <v>64</v>
      </c>
      <c r="C919" s="228"/>
      <c r="D919" s="12">
        <v>15</v>
      </c>
      <c r="E919" s="13">
        <v>15</v>
      </c>
      <c r="F919" s="47"/>
      <c r="G919" s="284"/>
      <c r="H919" s="47"/>
      <c r="I919" s="198"/>
      <c r="J919" s="47"/>
      <c r="K919" s="201"/>
    </row>
    <row r="920" spans="1:11" ht="15" customHeight="1">
      <c r="A920" s="40"/>
      <c r="B920" s="15" t="s">
        <v>215</v>
      </c>
      <c r="C920" s="228"/>
      <c r="D920" s="12">
        <v>0.16</v>
      </c>
      <c r="E920" s="13">
        <v>0.16</v>
      </c>
      <c r="F920" s="47"/>
      <c r="G920" s="284"/>
      <c r="H920" s="47"/>
      <c r="I920" s="198"/>
      <c r="J920" s="47"/>
      <c r="K920" s="201"/>
    </row>
    <row r="921" spans="1:11" ht="23.25" customHeight="1">
      <c r="A921" s="8" t="s">
        <v>73</v>
      </c>
      <c r="B921" s="15"/>
      <c r="C921" s="60" t="s">
        <v>301</v>
      </c>
      <c r="D921" s="93"/>
      <c r="E921" s="94"/>
      <c r="F921" s="12">
        <v>0.10257608505169695</v>
      </c>
      <c r="G921" s="13">
        <v>2.0586983552110021E-2</v>
      </c>
      <c r="H921" s="12">
        <v>5.1790380779918719</v>
      </c>
      <c r="I921" s="13">
        <v>21.886792452830189</v>
      </c>
      <c r="J921" s="12">
        <v>2.2400000000000002</v>
      </c>
      <c r="K921" s="1" t="s">
        <v>197</v>
      </c>
    </row>
    <row r="922" spans="1:11" ht="15" customHeight="1">
      <c r="A922" s="8"/>
      <c r="B922" s="15" t="s">
        <v>248</v>
      </c>
      <c r="C922" s="60"/>
      <c r="D922" s="51">
        <v>0.4</v>
      </c>
      <c r="E922" s="19">
        <v>0.4</v>
      </c>
      <c r="F922" s="12"/>
      <c r="G922" s="13"/>
      <c r="H922" s="12"/>
      <c r="I922" s="13"/>
      <c r="J922" s="12"/>
      <c r="K922" s="1"/>
    </row>
    <row r="923" spans="1:11" ht="15" customHeight="1">
      <c r="A923" s="8"/>
      <c r="B923" s="15" t="s">
        <v>29</v>
      </c>
      <c r="C923" s="60"/>
      <c r="D923" s="51">
        <v>5</v>
      </c>
      <c r="E923" s="19">
        <v>5</v>
      </c>
      <c r="F923" s="12"/>
      <c r="G923" s="13"/>
      <c r="H923" s="12"/>
      <c r="I923" s="13"/>
      <c r="J923" s="12"/>
      <c r="K923" s="1"/>
    </row>
    <row r="924" spans="1:11" ht="15" customHeight="1">
      <c r="A924" s="8"/>
      <c r="B924" s="15" t="s">
        <v>74</v>
      </c>
      <c r="C924" s="60"/>
      <c r="D924" s="51">
        <v>5.55</v>
      </c>
      <c r="E924" s="19">
        <v>5</v>
      </c>
      <c r="F924" s="12"/>
      <c r="G924" s="13"/>
      <c r="H924" s="12"/>
      <c r="I924" s="13"/>
      <c r="J924" s="12"/>
      <c r="K924" s="1"/>
    </row>
    <row r="925" spans="1:11" ht="15" customHeight="1">
      <c r="A925" s="8"/>
      <c r="B925" s="15" t="s">
        <v>28</v>
      </c>
      <c r="C925" s="60"/>
      <c r="D925" s="51">
        <v>150</v>
      </c>
      <c r="E925" s="19">
        <v>150</v>
      </c>
      <c r="F925" s="12"/>
      <c r="G925" s="13"/>
      <c r="H925" s="12"/>
      <c r="I925" s="13"/>
      <c r="J925" s="12"/>
      <c r="K925" s="1"/>
    </row>
    <row r="926" spans="1:11" ht="15.75" customHeight="1">
      <c r="A926" s="8" t="s">
        <v>399</v>
      </c>
      <c r="B926" s="18"/>
      <c r="C926" s="19">
        <v>50</v>
      </c>
      <c r="D926" s="53"/>
      <c r="E926" s="13"/>
      <c r="F926" s="53">
        <v>2.92</v>
      </c>
      <c r="G926" s="13">
        <v>3.13</v>
      </c>
      <c r="H926" s="12">
        <v>29</v>
      </c>
      <c r="I926" s="13">
        <v>155.84</v>
      </c>
      <c r="J926" s="13">
        <v>0.19</v>
      </c>
      <c r="K926" s="50" t="s">
        <v>400</v>
      </c>
    </row>
    <row r="927" spans="1:11" ht="15.75" customHeight="1">
      <c r="A927" s="99"/>
      <c r="B927" s="18" t="s">
        <v>52</v>
      </c>
      <c r="C927" s="19"/>
      <c r="D927" s="12">
        <v>25</v>
      </c>
      <c r="E927" s="13">
        <v>25</v>
      </c>
      <c r="F927" s="53"/>
      <c r="G927" s="13"/>
      <c r="H927" s="12"/>
      <c r="I927" s="13"/>
      <c r="J927" s="53"/>
      <c r="K927" s="50"/>
    </row>
    <row r="928" spans="1:11" ht="15.75" customHeight="1">
      <c r="A928" s="99"/>
      <c r="B928" s="18" t="s">
        <v>59</v>
      </c>
      <c r="C928" s="19"/>
      <c r="D928" s="12">
        <v>1.33</v>
      </c>
      <c r="E928" s="13">
        <v>1.33</v>
      </c>
      <c r="F928" s="53"/>
      <c r="G928" s="13"/>
      <c r="H928" s="12"/>
      <c r="I928" s="13"/>
      <c r="J928" s="53"/>
      <c r="K928" s="50"/>
    </row>
    <row r="929" spans="1:11" ht="15.75" customHeight="1">
      <c r="A929" s="99"/>
      <c r="B929" s="18" t="s">
        <v>31</v>
      </c>
      <c r="C929" s="19"/>
      <c r="D929" s="12">
        <v>1.1299999999999999</v>
      </c>
      <c r="E929" s="13">
        <v>1.1299999999999999</v>
      </c>
      <c r="F929" s="53"/>
      <c r="G929" s="13"/>
      <c r="H929" s="12"/>
      <c r="I929" s="13"/>
      <c r="J929" s="53"/>
      <c r="K929" s="50"/>
    </row>
    <row r="930" spans="1:11" ht="15.75" customHeight="1">
      <c r="A930" s="99"/>
      <c r="B930" s="18" t="s">
        <v>55</v>
      </c>
      <c r="C930" s="19"/>
      <c r="D930" s="12">
        <v>1.6</v>
      </c>
      <c r="E930" s="13">
        <v>1.33</v>
      </c>
      <c r="F930" s="53"/>
      <c r="G930" s="13"/>
      <c r="H930" s="12"/>
      <c r="I930" s="13"/>
      <c r="J930" s="53"/>
      <c r="K930" s="50"/>
    </row>
    <row r="931" spans="1:11" ht="15.75" customHeight="1">
      <c r="A931" s="99"/>
      <c r="B931" s="18" t="s">
        <v>215</v>
      </c>
      <c r="C931" s="19"/>
      <c r="D931" s="12">
        <v>0.39</v>
      </c>
      <c r="E931" s="13">
        <v>0.39</v>
      </c>
      <c r="F931" s="53"/>
      <c r="G931" s="13"/>
      <c r="H931" s="12"/>
      <c r="I931" s="13"/>
      <c r="J931" s="53"/>
      <c r="K931" s="50"/>
    </row>
    <row r="932" spans="1:11" ht="15.75" customHeight="1">
      <c r="A932" s="99"/>
      <c r="B932" s="15" t="s">
        <v>276</v>
      </c>
      <c r="C932" s="19"/>
      <c r="D932" s="12">
        <v>0.31</v>
      </c>
      <c r="E932" s="13">
        <v>0.31</v>
      </c>
      <c r="F932" s="53"/>
      <c r="G932" s="13"/>
      <c r="H932" s="12"/>
      <c r="I932" s="13"/>
      <c r="J932" s="53"/>
      <c r="K932" s="50"/>
    </row>
    <row r="933" spans="1:11" ht="15.75" customHeight="1">
      <c r="A933" s="99"/>
      <c r="B933" s="18" t="s">
        <v>64</v>
      </c>
      <c r="C933" s="19"/>
      <c r="D933" s="12">
        <v>10</v>
      </c>
      <c r="E933" s="13">
        <v>10</v>
      </c>
      <c r="F933" s="53"/>
      <c r="G933" s="13"/>
      <c r="H933" s="12"/>
      <c r="I933" s="13"/>
      <c r="J933" s="53"/>
      <c r="K933" s="50"/>
    </row>
    <row r="934" spans="1:11" ht="15.75" customHeight="1">
      <c r="A934" s="99"/>
      <c r="B934" s="18" t="s">
        <v>150</v>
      </c>
      <c r="C934" s="19"/>
      <c r="D934" s="12"/>
      <c r="E934" s="13">
        <v>39</v>
      </c>
      <c r="F934" s="53"/>
      <c r="G934" s="13"/>
      <c r="H934" s="12"/>
      <c r="I934" s="13"/>
      <c r="J934" s="53"/>
      <c r="K934" s="50"/>
    </row>
    <row r="935" spans="1:11" ht="15.75" customHeight="1">
      <c r="A935" s="99"/>
      <c r="B935" s="18" t="s">
        <v>147</v>
      </c>
      <c r="C935" s="19"/>
      <c r="D935" s="12">
        <v>1.1599999999999999</v>
      </c>
      <c r="E935" s="13">
        <v>1.1599999999999999</v>
      </c>
      <c r="F935" s="53"/>
      <c r="G935" s="13"/>
      <c r="H935" s="12"/>
      <c r="I935" s="13"/>
      <c r="J935" s="53"/>
      <c r="K935" s="50"/>
    </row>
    <row r="936" spans="1:11" ht="15.75" customHeight="1">
      <c r="A936" s="99"/>
      <c r="B936" s="18" t="s">
        <v>401</v>
      </c>
      <c r="C936" s="19"/>
      <c r="D936" s="12">
        <v>16.8</v>
      </c>
      <c r="E936" s="13">
        <v>16.7</v>
      </c>
      <c r="F936" s="53"/>
      <c r="G936" s="13"/>
      <c r="H936" s="12"/>
      <c r="I936" s="13"/>
      <c r="J936" s="53"/>
      <c r="K936" s="50"/>
    </row>
    <row r="937" spans="1:11" ht="15.75" customHeight="1">
      <c r="A937" s="99"/>
      <c r="B937" s="18" t="s">
        <v>151</v>
      </c>
      <c r="C937" s="19"/>
      <c r="D937" s="12">
        <v>0.17</v>
      </c>
      <c r="E937" s="13">
        <v>0.17</v>
      </c>
      <c r="F937" s="53"/>
      <c r="G937" s="13"/>
      <c r="H937" s="12"/>
      <c r="I937" s="13"/>
      <c r="J937" s="53"/>
      <c r="K937" s="50"/>
    </row>
    <row r="938" spans="1:11" ht="15.75" customHeight="1">
      <c r="A938" s="99"/>
      <c r="B938" s="18" t="s">
        <v>402</v>
      </c>
      <c r="C938" s="19"/>
      <c r="D938" s="12">
        <v>1.2</v>
      </c>
      <c r="E938" s="13">
        <v>1</v>
      </c>
      <c r="F938" s="53"/>
      <c r="G938" s="13"/>
      <c r="H938" s="12"/>
      <c r="I938" s="13"/>
      <c r="J938" s="53"/>
      <c r="K938" s="50"/>
    </row>
    <row r="939" spans="1:11" ht="15.75" customHeight="1">
      <c r="A939" s="8" t="s">
        <v>39</v>
      </c>
      <c r="B939" s="15"/>
      <c r="C939" s="69">
        <v>200</v>
      </c>
      <c r="D939" s="51">
        <v>200</v>
      </c>
      <c r="E939" s="19">
        <v>200</v>
      </c>
      <c r="F939" s="12">
        <v>1</v>
      </c>
      <c r="G939" s="13">
        <v>0</v>
      </c>
      <c r="H939" s="12">
        <v>20.2</v>
      </c>
      <c r="I939" s="13">
        <v>85.34</v>
      </c>
      <c r="J939" s="12">
        <v>4</v>
      </c>
      <c r="K939" s="226" t="s">
        <v>391</v>
      </c>
    </row>
    <row r="940" spans="1:11" ht="15.75" customHeight="1" thickBot="1">
      <c r="A940" s="8" t="s">
        <v>153</v>
      </c>
      <c r="B940" s="15"/>
      <c r="C940" s="69"/>
      <c r="D940" s="51"/>
      <c r="E940" s="19"/>
      <c r="F940" s="51"/>
      <c r="G940" s="19"/>
      <c r="H940" s="51"/>
      <c r="I940" s="19"/>
      <c r="J940" s="51"/>
      <c r="K940" s="13"/>
    </row>
    <row r="941" spans="1:11" ht="15.75" customHeight="1" thickBot="1">
      <c r="A941" s="39" t="s">
        <v>37</v>
      </c>
      <c r="B941" s="341"/>
      <c r="C941" s="373">
        <v>530</v>
      </c>
      <c r="D941" s="357"/>
      <c r="E941" s="374"/>
      <c r="F941" s="217">
        <f>F939+F926+F921+F910</f>
        <v>7.523680769577636</v>
      </c>
      <c r="G941" s="217">
        <f t="shared" ref="G941:J941" si="34">G939+G926+G921+G910</f>
        <v>8.8510034807703057</v>
      </c>
      <c r="H941" s="217">
        <f t="shared" si="34"/>
        <v>81.133647304601041</v>
      </c>
      <c r="I941" s="217">
        <f t="shared" si="34"/>
        <v>436.0879496953803</v>
      </c>
      <c r="J941" s="217">
        <f t="shared" si="34"/>
        <v>37.28</v>
      </c>
      <c r="K941" s="303"/>
    </row>
    <row r="942" spans="1:11" ht="15.75" customHeight="1" thickBot="1">
      <c r="A942" s="39" t="s">
        <v>60</v>
      </c>
      <c r="B942" s="237"/>
      <c r="C942" s="189">
        <f>C862+C866+C908+C941</f>
        <v>1594</v>
      </c>
      <c r="D942" s="189"/>
      <c r="E942" s="189"/>
      <c r="F942" s="217">
        <f>F862+F866+F908+F941</f>
        <v>34.227840883537752</v>
      </c>
      <c r="G942" s="217">
        <f>G862+G866+G908+G941</f>
        <v>42.524563594730424</v>
      </c>
      <c r="H942" s="217">
        <f>H862+H866+H908+H941</f>
        <v>196.88567009662381</v>
      </c>
      <c r="I942" s="217">
        <f>I862+I866+I908+I941</f>
        <v>1295.6582630856938</v>
      </c>
      <c r="J942" s="217">
        <f>J862+J866+J908+J941</f>
        <v>52.24</v>
      </c>
      <c r="K942" s="303"/>
    </row>
    <row r="943" spans="1:11" ht="15" customHeight="1" thickBot="1">
      <c r="A943" s="27" t="s">
        <v>507</v>
      </c>
      <c r="B943" s="180"/>
      <c r="C943" s="191">
        <f>C97+C192+C288+C377+C470+C571+C665+C757+C839+C942</f>
        <v>15162</v>
      </c>
      <c r="D943" s="191"/>
      <c r="E943" s="191"/>
      <c r="F943" s="84">
        <f t="shared" ref="F943:J943" si="35">F97+F192+F288+F377+F470+F571+F665+F757+F839+F942</f>
        <v>359.93190125089922</v>
      </c>
      <c r="G943" s="84">
        <f t="shared" si="35"/>
        <v>385.77911270128646</v>
      </c>
      <c r="H943" s="84">
        <f t="shared" si="35"/>
        <v>1869.4452089944439</v>
      </c>
      <c r="I943" s="84">
        <f t="shared" si="35"/>
        <v>12476.861793678961</v>
      </c>
      <c r="J943" s="84">
        <f t="shared" si="35"/>
        <v>401.952</v>
      </c>
      <c r="K943" s="142"/>
    </row>
    <row r="944" spans="1:11" ht="15" customHeight="1" thickBot="1">
      <c r="A944" s="459" t="s">
        <v>510</v>
      </c>
      <c r="B944" s="460"/>
      <c r="C944" s="191">
        <f>C943/10</f>
        <v>1516.2</v>
      </c>
      <c r="D944" s="191"/>
      <c r="E944" s="191"/>
      <c r="F944" s="84">
        <f t="shared" ref="F944:J944" si="36">F943/10</f>
        <v>35.993190125089924</v>
      </c>
      <c r="G944" s="84">
        <f t="shared" si="36"/>
        <v>38.577911270128645</v>
      </c>
      <c r="H944" s="84">
        <f t="shared" si="36"/>
        <v>186.9445208994444</v>
      </c>
      <c r="I944" s="84">
        <f t="shared" si="36"/>
        <v>1247.6861793678961</v>
      </c>
      <c r="J944" s="84">
        <f t="shared" si="36"/>
        <v>40.1952</v>
      </c>
      <c r="K944" s="142"/>
    </row>
    <row r="945" spans="1:11" ht="15" customHeight="1">
      <c r="A945" s="20" t="s">
        <v>106</v>
      </c>
      <c r="B945" s="15"/>
      <c r="C945" s="15"/>
      <c r="D945" s="153"/>
      <c r="E945" s="305"/>
      <c r="F945" s="79"/>
      <c r="G945" s="79"/>
      <c r="H945" s="79"/>
      <c r="I945" s="79"/>
      <c r="K945" s="99"/>
    </row>
    <row r="946" spans="1:11" ht="15" customHeight="1">
      <c r="A946" s="458" t="s">
        <v>195</v>
      </c>
      <c r="B946" s="458"/>
      <c r="C946" s="458"/>
      <c r="D946" s="458"/>
      <c r="E946" s="458"/>
      <c r="F946" s="458"/>
      <c r="G946" s="458"/>
      <c r="H946" s="458"/>
      <c r="I946" s="458"/>
      <c r="J946" s="458"/>
      <c r="K946" s="458"/>
    </row>
    <row r="947" spans="1:11" ht="15" customHeight="1">
      <c r="A947" s="458" t="s">
        <v>107</v>
      </c>
      <c r="B947" s="458"/>
      <c r="C947" s="458"/>
      <c r="D947" s="458"/>
      <c r="E947" s="458"/>
      <c r="F947" s="458"/>
      <c r="G947" s="458"/>
      <c r="H947" s="458"/>
      <c r="I947" s="458"/>
      <c r="J947" s="458"/>
      <c r="K947" s="458"/>
    </row>
    <row r="948" spans="1:11" ht="15" customHeight="1">
      <c r="A948" s="458" t="s">
        <v>108</v>
      </c>
      <c r="B948" s="458"/>
      <c r="C948" s="458"/>
      <c r="D948" s="458"/>
      <c r="E948" s="458"/>
      <c r="F948" s="458"/>
      <c r="G948" s="458"/>
      <c r="H948" s="458"/>
      <c r="I948" s="458"/>
      <c r="J948" s="458"/>
      <c r="K948" s="458"/>
    </row>
    <row r="949" spans="1:11" ht="15" customHeight="1">
      <c r="A949" s="458" t="s">
        <v>109</v>
      </c>
      <c r="B949" s="458"/>
      <c r="C949" s="458"/>
      <c r="D949" s="458"/>
      <c r="E949" s="458"/>
      <c r="F949" s="458"/>
      <c r="G949" s="458"/>
      <c r="H949" s="458"/>
      <c r="I949" s="458"/>
      <c r="J949" s="458"/>
      <c r="K949" s="458"/>
    </row>
    <row r="950" spans="1:11" ht="15" customHeight="1">
      <c r="A950" s="461" t="s">
        <v>110</v>
      </c>
      <c r="B950" s="461"/>
      <c r="C950" s="461"/>
      <c r="D950" s="461"/>
      <c r="E950" s="461"/>
      <c r="F950" s="461"/>
      <c r="G950" s="461"/>
      <c r="H950" s="461"/>
      <c r="I950" s="461"/>
      <c r="J950" s="461"/>
      <c r="K950" s="461"/>
    </row>
    <row r="951" spans="1:11" ht="15" customHeight="1">
      <c r="A951" s="458" t="s">
        <v>111</v>
      </c>
      <c r="B951" s="458"/>
      <c r="C951" s="458"/>
      <c r="D951" s="458"/>
      <c r="E951" s="458"/>
      <c r="F951" s="458"/>
      <c r="G951" s="458"/>
      <c r="H951" s="458"/>
      <c r="I951" s="458"/>
      <c r="J951" s="458"/>
      <c r="K951" s="458"/>
    </row>
    <row r="952" spans="1:11" ht="15" customHeight="1">
      <c r="A952" s="461" t="s">
        <v>112</v>
      </c>
      <c r="B952" s="461"/>
      <c r="C952" s="461"/>
      <c r="D952" s="461"/>
      <c r="E952" s="461"/>
      <c r="F952" s="461"/>
      <c r="G952" s="461"/>
      <c r="H952" s="461"/>
      <c r="I952" s="461"/>
      <c r="J952" s="461"/>
      <c r="K952" s="461"/>
    </row>
    <row r="953" spans="1:11" ht="15" customHeight="1">
      <c r="A953" s="458" t="s">
        <v>113</v>
      </c>
      <c r="B953" s="458"/>
      <c r="C953" s="458"/>
      <c r="D953" s="458"/>
      <c r="E953" s="458"/>
      <c r="F953" s="458"/>
      <c r="G953" s="458"/>
      <c r="H953" s="458"/>
      <c r="I953" s="458"/>
      <c r="J953" s="458"/>
      <c r="K953" s="458"/>
    </row>
    <row r="954" spans="1:11" ht="15" customHeight="1">
      <c r="A954" s="461" t="s">
        <v>114</v>
      </c>
      <c r="B954" s="461"/>
      <c r="C954" s="461"/>
      <c r="D954" s="461"/>
      <c r="E954" s="461"/>
      <c r="F954" s="461"/>
      <c r="G954" s="461"/>
      <c r="H954" s="461"/>
      <c r="I954" s="461"/>
      <c r="J954" s="461"/>
      <c r="K954" s="461"/>
    </row>
    <row r="955" spans="1:11" ht="15" customHeight="1">
      <c r="A955" s="458" t="s">
        <v>203</v>
      </c>
      <c r="B955" s="458"/>
      <c r="C955" s="458"/>
      <c r="D955" s="458"/>
      <c r="E955" s="458"/>
      <c r="F955" s="458"/>
      <c r="G955" s="458"/>
      <c r="H955" s="458"/>
      <c r="I955" s="458"/>
      <c r="J955" s="458"/>
      <c r="K955" s="458"/>
    </row>
    <row r="956" spans="1:11" ht="15" customHeight="1">
      <c r="A956" s="458" t="s">
        <v>115</v>
      </c>
      <c r="B956" s="458"/>
      <c r="C956" s="458"/>
      <c r="D956" s="458"/>
      <c r="E956" s="458"/>
      <c r="F956" s="458"/>
      <c r="G956" s="458"/>
      <c r="H956" s="458"/>
      <c r="I956" s="458"/>
      <c r="J956" s="458"/>
      <c r="K956" s="458"/>
    </row>
    <row r="957" spans="1:11" ht="15" customHeight="1">
      <c r="A957" s="458" t="s">
        <v>116</v>
      </c>
      <c r="B957" s="458"/>
      <c r="C957" s="458"/>
      <c r="D957" s="458"/>
      <c r="E957" s="458"/>
      <c r="F957" s="458"/>
      <c r="G957" s="458"/>
      <c r="H957" s="458"/>
      <c r="I957" s="458"/>
      <c r="J957" s="458"/>
      <c r="K957" s="458"/>
    </row>
    <row r="958" spans="1:11" ht="15" customHeight="1">
      <c r="A958" s="461" t="s">
        <v>164</v>
      </c>
      <c r="B958" s="461"/>
      <c r="C958" s="461"/>
      <c r="D958" s="461"/>
      <c r="E958" s="461"/>
      <c r="F958" s="461"/>
      <c r="G958" s="461"/>
      <c r="H958" s="461"/>
      <c r="I958" s="461"/>
      <c r="J958" s="461"/>
      <c r="K958" s="461"/>
    </row>
    <row r="959" spans="1:11" ht="15" customHeight="1">
      <c r="A959" s="458" t="s">
        <v>159</v>
      </c>
      <c r="B959" s="458"/>
      <c r="C959" s="458"/>
      <c r="D959" s="458"/>
      <c r="E959" s="458"/>
      <c r="F959" s="458"/>
      <c r="G959" s="458"/>
      <c r="H959" s="458"/>
      <c r="I959" s="458"/>
      <c r="J959" s="458"/>
      <c r="K959" s="458"/>
    </row>
    <row r="960" spans="1:11" ht="15" customHeight="1">
      <c r="A960" s="458" t="s">
        <v>117</v>
      </c>
      <c r="B960" s="458"/>
      <c r="C960" s="458"/>
      <c r="D960" s="458"/>
      <c r="E960" s="458"/>
      <c r="F960" s="458"/>
      <c r="G960" s="458"/>
      <c r="H960" s="458"/>
      <c r="I960" s="458"/>
      <c r="J960" s="458"/>
      <c r="K960" s="458"/>
    </row>
    <row r="961" spans="1:11" ht="15" customHeight="1">
      <c r="A961" s="458" t="s">
        <v>118</v>
      </c>
      <c r="B961" s="458"/>
      <c r="C961" s="458"/>
      <c r="D961" s="458"/>
      <c r="E961" s="458"/>
      <c r="F961" s="458"/>
      <c r="G961" s="458"/>
      <c r="H961" s="458"/>
      <c r="I961" s="458"/>
      <c r="J961" s="458"/>
      <c r="K961" s="458"/>
    </row>
    <row r="962" spans="1:11" ht="15" customHeight="1">
      <c r="A962" s="458" t="s">
        <v>160</v>
      </c>
      <c r="B962" s="458"/>
      <c r="C962" s="458"/>
      <c r="D962" s="458"/>
      <c r="E962" s="458"/>
      <c r="F962" s="458"/>
      <c r="G962" s="458"/>
      <c r="H962" s="458"/>
      <c r="I962" s="458"/>
      <c r="J962" s="458"/>
      <c r="K962" s="458"/>
    </row>
    <row r="963" spans="1:11" ht="15" customHeight="1">
      <c r="A963" s="458" t="s">
        <v>119</v>
      </c>
      <c r="B963" s="458"/>
      <c r="C963" s="458"/>
      <c r="D963" s="458"/>
      <c r="E963" s="458"/>
      <c r="F963" s="458"/>
      <c r="G963" s="458"/>
      <c r="H963" s="458"/>
      <c r="I963" s="458"/>
      <c r="J963" s="458"/>
      <c r="K963" s="458"/>
    </row>
    <row r="964" spans="1:11" ht="15" customHeight="1">
      <c r="A964" s="458" t="s">
        <v>161</v>
      </c>
      <c r="B964" s="458"/>
      <c r="C964" s="458"/>
      <c r="D964" s="458"/>
      <c r="E964" s="458"/>
      <c r="F964" s="458"/>
      <c r="G964" s="458"/>
      <c r="H964" s="458"/>
      <c r="I964" s="458"/>
      <c r="J964" s="458"/>
      <c r="K964" s="458"/>
    </row>
    <row r="965" spans="1:11" ht="15" customHeight="1">
      <c r="A965" s="458" t="s">
        <v>120</v>
      </c>
      <c r="B965" s="458"/>
      <c r="C965" s="458"/>
      <c r="D965" s="458"/>
      <c r="E965" s="458"/>
      <c r="F965" s="458"/>
      <c r="G965" s="458"/>
      <c r="H965" s="458"/>
      <c r="I965" s="458"/>
      <c r="J965" s="458"/>
      <c r="K965" s="458"/>
    </row>
    <row r="966" spans="1:11" ht="15" customHeight="1">
      <c r="A966" s="458" t="s">
        <v>121</v>
      </c>
      <c r="B966" s="458"/>
      <c r="C966" s="458"/>
      <c r="D966" s="458"/>
      <c r="E966" s="458"/>
      <c r="F966" s="458"/>
      <c r="G966" s="458"/>
      <c r="H966" s="458"/>
      <c r="I966" s="458"/>
      <c r="J966" s="458"/>
      <c r="K966" s="458"/>
    </row>
    <row r="967" spans="1:11" ht="15" customHeight="1">
      <c r="A967" s="458" t="s">
        <v>162</v>
      </c>
      <c r="B967" s="458"/>
      <c r="C967" s="458"/>
      <c r="D967" s="458"/>
      <c r="E967" s="458"/>
      <c r="F967" s="458"/>
      <c r="G967" s="458"/>
      <c r="H967" s="458"/>
      <c r="I967" s="458"/>
      <c r="J967" s="458"/>
      <c r="K967" s="458"/>
    </row>
    <row r="968" spans="1:11" ht="15" customHeight="1">
      <c r="A968" s="458" t="s">
        <v>122</v>
      </c>
      <c r="B968" s="458"/>
      <c r="C968" s="458"/>
      <c r="D968" s="458"/>
      <c r="E968" s="458"/>
      <c r="F968" s="458"/>
      <c r="G968" s="458"/>
      <c r="H968" s="458"/>
      <c r="I968" s="458"/>
      <c r="J968" s="458"/>
      <c r="K968" s="458"/>
    </row>
    <row r="969" spans="1:11" ht="15" customHeight="1">
      <c r="A969" s="458" t="s">
        <v>123</v>
      </c>
      <c r="B969" s="458"/>
      <c r="C969" s="458"/>
      <c r="D969" s="458"/>
      <c r="E969" s="458"/>
      <c r="F969" s="458"/>
      <c r="G969" s="458"/>
      <c r="H969" s="458"/>
      <c r="I969" s="458"/>
      <c r="J969" s="458"/>
      <c r="K969" s="458"/>
    </row>
    <row r="970" spans="1:11" ht="15" customHeight="1">
      <c r="E970" s="305"/>
      <c r="F970" s="79"/>
      <c r="G970" s="79"/>
      <c r="H970" s="79"/>
      <c r="I970" s="79"/>
      <c r="K970" s="327"/>
    </row>
    <row r="971" spans="1:11" ht="15" customHeight="1">
      <c r="F971" s="79"/>
      <c r="G971" s="79"/>
      <c r="H971" s="79"/>
      <c r="I971" s="79"/>
      <c r="K971" s="327"/>
    </row>
    <row r="972" spans="1:11" ht="15" customHeight="1">
      <c r="A972" s="37"/>
      <c r="F972" s="389"/>
      <c r="G972" s="389"/>
      <c r="H972" s="389"/>
      <c r="I972" s="389"/>
      <c r="K972" s="327"/>
    </row>
    <row r="973" spans="1:11" ht="15" customHeight="1">
      <c r="A973" s="37"/>
      <c r="F973" s="389"/>
      <c r="G973" s="389"/>
      <c r="H973" s="389"/>
      <c r="I973" s="389"/>
      <c r="K973" s="327"/>
    </row>
    <row r="974" spans="1:11" ht="15" customHeight="1">
      <c r="A974" s="37"/>
      <c r="F974" s="389"/>
      <c r="G974" s="389"/>
      <c r="H974" s="389"/>
      <c r="I974" s="389"/>
      <c r="K974" s="327"/>
    </row>
    <row r="975" spans="1:11" ht="15" customHeight="1">
      <c r="A975" s="37"/>
      <c r="F975" s="389"/>
      <c r="G975" s="389"/>
      <c r="H975" s="389"/>
      <c r="I975" s="389"/>
      <c r="K975" s="327"/>
    </row>
    <row r="976" spans="1:11" ht="15" customHeight="1">
      <c r="F976" s="79"/>
      <c r="G976" s="79"/>
      <c r="H976" s="79"/>
      <c r="I976" s="79"/>
      <c r="K976" s="327"/>
    </row>
    <row r="977" spans="1:11" ht="15" customHeight="1">
      <c r="A977" s="37"/>
      <c r="F977" s="79"/>
      <c r="G977" s="79"/>
      <c r="H977" s="79"/>
      <c r="I977" s="79"/>
      <c r="K977" s="327"/>
    </row>
    <row r="978" spans="1:11" ht="15" customHeight="1">
      <c r="E978" s="305"/>
      <c r="F978" s="79"/>
      <c r="G978" s="79"/>
      <c r="H978" s="79"/>
      <c r="I978" s="79"/>
      <c r="K978" s="327"/>
    </row>
    <row r="979" spans="1:11" ht="15" customHeight="1">
      <c r="E979" s="305"/>
      <c r="F979" s="79"/>
      <c r="G979" s="79"/>
      <c r="H979" s="79"/>
      <c r="I979" s="79"/>
      <c r="K979" s="327"/>
    </row>
    <row r="980" spans="1:11" ht="15" customHeight="1">
      <c r="F980" s="79"/>
      <c r="G980" s="79"/>
      <c r="H980" s="79"/>
      <c r="I980" s="79"/>
      <c r="K980" s="327"/>
    </row>
    <row r="981" spans="1:11" ht="15" customHeight="1">
      <c r="A981" s="37"/>
      <c r="F981" s="389"/>
      <c r="G981" s="389"/>
      <c r="H981" s="389"/>
      <c r="I981" s="389"/>
      <c r="K981" s="327"/>
    </row>
    <row r="982" spans="1:11" ht="15" customHeight="1">
      <c r="F982" s="79"/>
      <c r="G982" s="79"/>
      <c r="H982" s="79"/>
      <c r="I982" s="79"/>
      <c r="K982" s="327"/>
    </row>
    <row r="983" spans="1:11" ht="15" customHeight="1">
      <c r="A983" s="37"/>
      <c r="F983" s="79"/>
      <c r="G983" s="79"/>
      <c r="H983" s="79"/>
      <c r="I983" s="79"/>
      <c r="K983" s="327"/>
    </row>
    <row r="984" spans="1:11" ht="15" customHeight="1">
      <c r="E984" s="305"/>
      <c r="F984" s="79"/>
      <c r="G984" s="79"/>
      <c r="H984" s="79"/>
      <c r="I984" s="79"/>
      <c r="K984" s="327"/>
    </row>
    <row r="985" spans="1:11" ht="15" customHeight="1">
      <c r="A985" s="37"/>
      <c r="B985" s="37"/>
      <c r="C985" s="396"/>
      <c r="D985" s="396"/>
      <c r="E985" s="265"/>
      <c r="F985" s="389"/>
      <c r="G985" s="389"/>
      <c r="H985" s="389"/>
      <c r="I985" s="389"/>
      <c r="K985" s="327"/>
    </row>
    <row r="986" spans="1:11" ht="15" customHeight="1">
      <c r="F986" s="79"/>
      <c r="G986" s="79"/>
      <c r="H986" s="79"/>
      <c r="I986" s="79"/>
      <c r="K986" s="327"/>
    </row>
    <row r="987" spans="1:11" ht="15" customHeight="1">
      <c r="F987" s="79"/>
      <c r="G987" s="79"/>
      <c r="H987" s="79"/>
      <c r="I987" s="79"/>
      <c r="K987" s="327"/>
    </row>
    <row r="988" spans="1:11" ht="15" customHeight="1">
      <c r="A988" s="37"/>
      <c r="F988" s="389"/>
      <c r="G988" s="389"/>
      <c r="H988" s="389"/>
      <c r="I988" s="389"/>
      <c r="K988" s="327"/>
    </row>
    <row r="989" spans="1:11" ht="15" customHeight="1">
      <c r="K989" s="327"/>
    </row>
    <row r="990" spans="1:11" ht="15" customHeight="1">
      <c r="A990" s="37"/>
      <c r="B990" s="37"/>
      <c r="K990" s="327"/>
    </row>
    <row r="991" spans="1:11" ht="15" customHeight="1">
      <c r="A991" s="37"/>
      <c r="B991" s="37"/>
      <c r="K991" s="327"/>
    </row>
    <row r="992" spans="1:11" ht="15" customHeight="1">
      <c r="A992" s="37"/>
      <c r="B992" s="37"/>
      <c r="K992" s="327"/>
    </row>
    <row r="993" spans="1:11" ht="15" customHeight="1">
      <c r="A993" s="37"/>
      <c r="B993" s="37"/>
      <c r="K993" s="327"/>
    </row>
    <row r="994" spans="1:11" ht="15" customHeight="1">
      <c r="A994" s="37"/>
      <c r="B994" s="37"/>
      <c r="K994" s="327"/>
    </row>
    <row r="995" spans="1:11" ht="15" customHeight="1">
      <c r="K995" s="327"/>
    </row>
    <row r="996" spans="1:11" ht="15" customHeight="1">
      <c r="K996" s="327"/>
    </row>
    <row r="997" spans="1:11" ht="15" customHeight="1">
      <c r="C997" s="396"/>
      <c r="D997" s="396"/>
      <c r="K997" s="327"/>
    </row>
    <row r="998" spans="1:11" ht="15" customHeight="1">
      <c r="A998" s="37"/>
      <c r="B998" s="37"/>
      <c r="K998" s="327"/>
    </row>
    <row r="999" spans="1:11" ht="15" customHeight="1">
      <c r="E999" s="305"/>
      <c r="F999" s="79"/>
      <c r="G999" s="79"/>
      <c r="H999" s="79"/>
      <c r="I999" s="79"/>
      <c r="K999" s="327"/>
    </row>
    <row r="1000" spans="1:11" ht="15" customHeight="1">
      <c r="E1000" s="305"/>
      <c r="F1000" s="79"/>
      <c r="G1000" s="79"/>
      <c r="H1000" s="79"/>
      <c r="I1000" s="79"/>
      <c r="K1000" s="327"/>
    </row>
    <row r="1001" spans="1:11" ht="15" customHeight="1">
      <c r="E1001" s="305"/>
      <c r="F1001" s="79"/>
      <c r="G1001" s="79"/>
      <c r="H1001" s="79"/>
      <c r="I1001" s="79"/>
      <c r="K1001" s="327"/>
    </row>
    <row r="1002" spans="1:11" ht="15" customHeight="1">
      <c r="F1002" s="79"/>
      <c r="G1002" s="79"/>
      <c r="H1002" s="79"/>
      <c r="I1002" s="79"/>
      <c r="K1002" s="327"/>
    </row>
    <row r="1003" spans="1:11" ht="15" customHeight="1">
      <c r="E1003" s="305"/>
      <c r="F1003" s="79"/>
      <c r="G1003" s="79"/>
      <c r="H1003" s="79"/>
      <c r="I1003" s="79"/>
      <c r="K1003" s="327"/>
    </row>
    <row r="1004" spans="1:11" ht="15" customHeight="1">
      <c r="F1004" s="79"/>
      <c r="G1004" s="79"/>
      <c r="H1004" s="79"/>
      <c r="I1004" s="79"/>
      <c r="K1004" s="327"/>
    </row>
    <row r="1005" spans="1:11" ht="15" customHeight="1">
      <c r="F1005" s="79"/>
      <c r="G1005" s="79"/>
      <c r="H1005" s="79"/>
      <c r="I1005" s="79"/>
      <c r="K1005" s="327"/>
    </row>
    <row r="1006" spans="1:11" ht="15" customHeight="1">
      <c r="A1006" s="37"/>
      <c r="B1006" s="37"/>
      <c r="C1006" s="396"/>
      <c r="D1006" s="396"/>
      <c r="E1006" s="265"/>
      <c r="F1006" s="389"/>
      <c r="G1006" s="389"/>
      <c r="H1006" s="389"/>
      <c r="I1006" s="389"/>
      <c r="K1006" s="327"/>
    </row>
    <row r="1007" spans="1:11" ht="15" customHeight="1">
      <c r="A1007" s="37"/>
      <c r="B1007" s="37"/>
      <c r="C1007" s="396"/>
      <c r="D1007" s="396"/>
      <c r="E1007" s="265"/>
      <c r="F1007" s="389"/>
      <c r="G1007" s="389"/>
      <c r="H1007" s="389"/>
      <c r="I1007" s="389"/>
      <c r="K1007" s="327"/>
    </row>
    <row r="1008" spans="1:11" ht="15" customHeight="1">
      <c r="A1008" s="37"/>
      <c r="B1008" s="37"/>
      <c r="C1008" s="396"/>
      <c r="D1008" s="396"/>
      <c r="E1008" s="265"/>
      <c r="F1008" s="389"/>
      <c r="G1008" s="389"/>
      <c r="H1008" s="389"/>
      <c r="I1008" s="389"/>
      <c r="K1008" s="327"/>
    </row>
    <row r="1009" spans="1:11" ht="15" customHeight="1">
      <c r="F1009" s="79"/>
      <c r="G1009" s="79"/>
      <c r="H1009" s="79"/>
      <c r="I1009" s="79"/>
      <c r="K1009" s="327"/>
    </row>
    <row r="1010" spans="1:11" ht="15" customHeight="1">
      <c r="A1010" s="37"/>
      <c r="F1010" s="79"/>
      <c r="G1010" s="79"/>
      <c r="H1010" s="79"/>
      <c r="I1010" s="79"/>
      <c r="K1010" s="327"/>
    </row>
    <row r="1011" spans="1:11" ht="15" customHeight="1">
      <c r="F1011" s="79"/>
      <c r="G1011" s="79"/>
      <c r="H1011" s="79"/>
      <c r="I1011" s="389"/>
      <c r="K1011" s="327"/>
    </row>
    <row r="1012" spans="1:11" ht="15" customHeight="1">
      <c r="E1012" s="305"/>
      <c r="F1012" s="79"/>
      <c r="G1012" s="79"/>
      <c r="H1012" s="79"/>
      <c r="I1012" s="79"/>
      <c r="K1012" s="327"/>
    </row>
    <row r="1013" spans="1:11" ht="15" customHeight="1">
      <c r="E1013" s="305"/>
      <c r="F1013" s="79"/>
      <c r="G1013" s="79"/>
      <c r="H1013" s="79"/>
      <c r="I1013" s="79"/>
      <c r="K1013" s="327"/>
    </row>
    <row r="1014" spans="1:11" ht="15" customHeight="1">
      <c r="E1014" s="305"/>
      <c r="F1014" s="79"/>
      <c r="G1014" s="79"/>
      <c r="H1014" s="79"/>
      <c r="I1014" s="79"/>
      <c r="K1014" s="327"/>
    </row>
    <row r="1015" spans="1:11" ht="15" customHeight="1">
      <c r="E1015" s="305"/>
      <c r="F1015" s="79"/>
      <c r="G1015" s="79"/>
      <c r="H1015" s="79"/>
      <c r="I1015" s="79"/>
      <c r="K1015" s="327"/>
    </row>
    <row r="1016" spans="1:11" ht="15" customHeight="1">
      <c r="E1016" s="305"/>
      <c r="F1016" s="79"/>
      <c r="G1016" s="79"/>
      <c r="H1016" s="79"/>
      <c r="I1016" s="79"/>
      <c r="K1016" s="327"/>
    </row>
    <row r="1017" spans="1:11" ht="15" customHeight="1">
      <c r="E1017" s="305"/>
      <c r="F1017" s="79"/>
      <c r="G1017" s="79"/>
      <c r="H1017" s="79"/>
      <c r="I1017" s="79"/>
      <c r="K1017" s="327"/>
    </row>
    <row r="1018" spans="1:11" ht="15" customHeight="1">
      <c r="E1018" s="305"/>
      <c r="F1018" s="79"/>
      <c r="G1018" s="79"/>
      <c r="H1018" s="79"/>
      <c r="I1018" s="79"/>
      <c r="K1018" s="327"/>
    </row>
    <row r="1019" spans="1:11" ht="15" customHeight="1">
      <c r="F1019" s="79"/>
      <c r="G1019" s="79"/>
      <c r="H1019" s="79"/>
      <c r="I1019" s="79"/>
      <c r="K1019" s="327"/>
    </row>
    <row r="1020" spans="1:11" ht="15" customHeight="1">
      <c r="A1020" s="37"/>
      <c r="F1020" s="389"/>
      <c r="G1020" s="389"/>
      <c r="H1020" s="389"/>
      <c r="I1020" s="389"/>
      <c r="K1020" s="327"/>
    </row>
    <row r="1021" spans="1:11" ht="15" customHeight="1">
      <c r="A1021" s="37"/>
      <c r="F1021" s="389"/>
      <c r="G1021" s="389"/>
      <c r="H1021" s="389"/>
      <c r="I1021" s="389"/>
      <c r="K1021" s="327"/>
    </row>
    <row r="1022" spans="1:11" ht="15" customHeight="1">
      <c r="A1022" s="37"/>
      <c r="F1022" s="389"/>
      <c r="G1022" s="389"/>
      <c r="H1022" s="389"/>
      <c r="I1022" s="389"/>
      <c r="K1022" s="327"/>
    </row>
    <row r="1023" spans="1:11" ht="15" customHeight="1">
      <c r="A1023" s="37"/>
      <c r="F1023" s="389"/>
      <c r="G1023" s="389"/>
      <c r="H1023" s="389"/>
      <c r="I1023" s="389"/>
      <c r="K1023" s="327"/>
    </row>
    <row r="1024" spans="1:11" ht="15" customHeight="1">
      <c r="F1024" s="79"/>
      <c r="G1024" s="79"/>
      <c r="H1024" s="79"/>
      <c r="I1024" s="79"/>
      <c r="K1024" s="327"/>
    </row>
    <row r="1025" spans="1:11" ht="15" customHeight="1">
      <c r="A1025" s="37"/>
      <c r="F1025" s="79"/>
      <c r="G1025" s="79"/>
      <c r="H1025" s="79"/>
      <c r="I1025" s="79"/>
      <c r="K1025" s="327"/>
    </row>
    <row r="1026" spans="1:11" ht="15" customHeight="1">
      <c r="F1026" s="79"/>
      <c r="G1026" s="79"/>
      <c r="H1026" s="79"/>
      <c r="I1026" s="79"/>
      <c r="K1026" s="327"/>
    </row>
    <row r="1027" spans="1:11" ht="15" customHeight="1">
      <c r="F1027" s="79"/>
      <c r="G1027" s="79"/>
      <c r="H1027" s="79"/>
      <c r="I1027" s="79"/>
      <c r="K1027" s="327"/>
    </row>
    <row r="1028" spans="1:11" ht="15" customHeight="1">
      <c r="F1028" s="79"/>
      <c r="G1028" s="79"/>
      <c r="H1028" s="79"/>
      <c r="I1028" s="79"/>
      <c r="K1028" s="327"/>
    </row>
    <row r="1029" spans="1:11" ht="15" customHeight="1">
      <c r="A1029" s="37"/>
      <c r="F1029" s="389"/>
      <c r="G1029" s="389"/>
      <c r="H1029" s="389"/>
      <c r="I1029" s="389"/>
      <c r="K1029" s="327"/>
    </row>
    <row r="1030" spans="1:11" ht="15" customHeight="1">
      <c r="A1030" s="37"/>
      <c r="F1030" s="389"/>
      <c r="G1030" s="389"/>
      <c r="H1030" s="389"/>
      <c r="I1030" s="389"/>
      <c r="K1030" s="327"/>
    </row>
    <row r="1031" spans="1:11" ht="15" customHeight="1">
      <c r="A1031" s="37"/>
      <c r="F1031" s="389"/>
      <c r="G1031" s="389"/>
      <c r="H1031" s="389"/>
      <c r="I1031" s="389"/>
      <c r="K1031" s="327"/>
    </row>
    <row r="1032" spans="1:11" ht="15" customHeight="1">
      <c r="A1032" s="37"/>
      <c r="F1032" s="79"/>
      <c r="G1032" s="79"/>
      <c r="H1032" s="79"/>
      <c r="I1032" s="79"/>
      <c r="K1032" s="327"/>
    </row>
    <row r="1033" spans="1:11" ht="15" customHeight="1">
      <c r="A1033" s="37"/>
      <c r="B1033" s="37"/>
      <c r="C1033" s="396"/>
      <c r="D1033" s="396"/>
      <c r="E1033" s="265"/>
      <c r="F1033" s="389"/>
      <c r="G1033" s="389"/>
      <c r="H1033" s="389"/>
      <c r="I1033" s="389"/>
      <c r="K1033" s="327"/>
    </row>
    <row r="1034" spans="1:11" ht="15" customHeight="1">
      <c r="E1034" s="305"/>
      <c r="F1034" s="79"/>
      <c r="G1034" s="79"/>
      <c r="H1034" s="79"/>
      <c r="I1034" s="79"/>
      <c r="K1034" s="327"/>
    </row>
    <row r="1035" spans="1:11" ht="15" customHeight="1">
      <c r="F1035" s="79"/>
      <c r="G1035" s="79"/>
      <c r="H1035" s="79"/>
      <c r="I1035" s="79"/>
      <c r="K1035" s="327"/>
    </row>
    <row r="1036" spans="1:11" ht="15" customHeight="1">
      <c r="F1036" s="79"/>
      <c r="G1036" s="79"/>
      <c r="H1036" s="79"/>
      <c r="I1036" s="79"/>
      <c r="K1036" s="327"/>
    </row>
    <row r="1037" spans="1:11" ht="15" customHeight="1">
      <c r="F1037" s="79"/>
      <c r="G1037" s="79"/>
      <c r="H1037" s="79"/>
      <c r="I1037" s="79"/>
      <c r="K1037" s="327"/>
    </row>
    <row r="1038" spans="1:11" ht="15" customHeight="1">
      <c r="K1038" s="327"/>
    </row>
    <row r="1039" spans="1:11" ht="15" customHeight="1">
      <c r="A1039" s="37"/>
      <c r="F1039" s="266"/>
      <c r="G1039" s="266"/>
      <c r="H1039" s="266"/>
      <c r="I1039" s="266"/>
      <c r="K1039" s="327"/>
    </row>
    <row r="1040" spans="1:11" ht="15" customHeight="1">
      <c r="K1040" s="327"/>
    </row>
    <row r="1041" spans="1:11" ht="15" customHeight="1">
      <c r="K1041" s="327"/>
    </row>
    <row r="1042" spans="1:11" ht="15" customHeight="1">
      <c r="K1042" s="327"/>
    </row>
    <row r="1043" spans="1:11" ht="15" customHeight="1">
      <c r="K1043" s="327"/>
    </row>
    <row r="1044" spans="1:11" ht="15" customHeight="1">
      <c r="K1044" s="327"/>
    </row>
    <row r="1045" spans="1:11" ht="15" customHeight="1">
      <c r="K1045" s="327"/>
    </row>
    <row r="1046" spans="1:11" ht="15" customHeight="1">
      <c r="C1046" s="396"/>
      <c r="D1046" s="396"/>
      <c r="K1046" s="327"/>
    </row>
    <row r="1047" spans="1:11" ht="15" customHeight="1">
      <c r="A1047" s="37"/>
      <c r="B1047" s="37"/>
      <c r="K1047" s="327"/>
    </row>
    <row r="1048" spans="1:11" ht="15" customHeight="1">
      <c r="E1048" s="305"/>
      <c r="F1048" s="79"/>
      <c r="G1048" s="79"/>
      <c r="H1048" s="79"/>
      <c r="I1048" s="79"/>
      <c r="K1048" s="327"/>
    </row>
    <row r="1049" spans="1:11" ht="15" customHeight="1">
      <c r="E1049" s="305"/>
      <c r="F1049" s="79"/>
      <c r="G1049" s="79"/>
      <c r="H1049" s="79"/>
      <c r="I1049" s="79"/>
      <c r="K1049" s="327"/>
    </row>
    <row r="1050" spans="1:11" ht="15" customHeight="1">
      <c r="E1050" s="305"/>
      <c r="F1050" s="79"/>
      <c r="G1050" s="79"/>
      <c r="H1050" s="79"/>
      <c r="I1050" s="79"/>
      <c r="K1050" s="327"/>
    </row>
    <row r="1051" spans="1:11" ht="15" customHeight="1">
      <c r="E1051" s="305"/>
      <c r="F1051" s="79"/>
      <c r="G1051" s="79"/>
      <c r="H1051" s="79"/>
      <c r="I1051" s="79"/>
      <c r="K1051" s="327"/>
    </row>
    <row r="1052" spans="1:11" ht="15" customHeight="1">
      <c r="F1052" s="79"/>
      <c r="G1052" s="79"/>
      <c r="H1052" s="79"/>
      <c r="I1052" s="79"/>
      <c r="K1052" s="327"/>
    </row>
    <row r="1053" spans="1:11" ht="15" customHeight="1">
      <c r="F1053" s="79"/>
      <c r="G1053" s="79"/>
      <c r="H1053" s="79"/>
      <c r="I1053" s="79"/>
      <c r="K1053" s="327"/>
    </row>
    <row r="1054" spans="1:11" ht="15" customHeight="1">
      <c r="A1054" s="37"/>
      <c r="B1054" s="37"/>
      <c r="C1054" s="396"/>
      <c r="D1054" s="396"/>
      <c r="E1054" s="265"/>
      <c r="F1054" s="389"/>
      <c r="G1054" s="389"/>
      <c r="H1054" s="389"/>
      <c r="I1054" s="389"/>
      <c r="K1054" s="327"/>
    </row>
    <row r="1055" spans="1:11" ht="15" customHeight="1">
      <c r="A1055" s="37"/>
      <c r="B1055" s="37"/>
      <c r="C1055" s="396"/>
      <c r="D1055" s="396"/>
      <c r="E1055" s="265"/>
      <c r="F1055" s="389"/>
      <c r="G1055" s="389"/>
      <c r="H1055" s="389"/>
      <c r="I1055" s="389"/>
      <c r="K1055" s="327"/>
    </row>
    <row r="1056" spans="1:11" ht="15" customHeight="1">
      <c r="F1056" s="79"/>
      <c r="G1056" s="79"/>
      <c r="H1056" s="79"/>
      <c r="I1056" s="79"/>
      <c r="K1056" s="327"/>
    </row>
    <row r="1057" spans="1:11" ht="15" customHeight="1">
      <c r="A1057" s="37"/>
      <c r="F1057" s="79"/>
      <c r="G1057" s="79"/>
      <c r="H1057" s="79"/>
      <c r="I1057" s="79"/>
      <c r="K1057" s="327"/>
    </row>
    <row r="1058" spans="1:11" ht="15" customHeight="1">
      <c r="E1058" s="305"/>
      <c r="F1058" s="79"/>
      <c r="G1058" s="79"/>
      <c r="H1058" s="79"/>
      <c r="I1058" s="79"/>
      <c r="K1058" s="327"/>
    </row>
    <row r="1059" spans="1:11" ht="15" customHeight="1">
      <c r="E1059" s="305"/>
      <c r="F1059" s="79"/>
      <c r="G1059" s="79"/>
      <c r="H1059" s="79"/>
      <c r="I1059" s="79"/>
      <c r="K1059" s="327"/>
    </row>
    <row r="1060" spans="1:11" ht="15" customHeight="1">
      <c r="E1060" s="305"/>
      <c r="F1060" s="79"/>
      <c r="G1060" s="79"/>
      <c r="H1060" s="79"/>
      <c r="I1060" s="79"/>
      <c r="K1060" s="327"/>
    </row>
    <row r="1061" spans="1:11" ht="15" customHeight="1">
      <c r="E1061" s="305"/>
      <c r="F1061" s="79"/>
      <c r="G1061" s="79"/>
      <c r="H1061" s="79"/>
      <c r="I1061" s="79"/>
      <c r="K1061" s="327"/>
    </row>
    <row r="1062" spans="1:11" ht="15" customHeight="1">
      <c r="E1062" s="305"/>
      <c r="F1062" s="79"/>
      <c r="G1062" s="79"/>
      <c r="H1062" s="79"/>
      <c r="I1062" s="79"/>
      <c r="K1062" s="327"/>
    </row>
    <row r="1063" spans="1:11" ht="15" customHeight="1">
      <c r="E1063" s="305"/>
      <c r="F1063" s="79"/>
      <c r="G1063" s="79"/>
      <c r="H1063" s="79"/>
      <c r="I1063" s="79"/>
      <c r="K1063" s="327"/>
    </row>
    <row r="1064" spans="1:11" ht="15" customHeight="1">
      <c r="E1064" s="305"/>
      <c r="F1064" s="79"/>
      <c r="G1064" s="79"/>
      <c r="H1064" s="79"/>
      <c r="I1064" s="79"/>
      <c r="K1064" s="327"/>
    </row>
    <row r="1065" spans="1:11" ht="15" customHeight="1">
      <c r="F1065" s="79"/>
      <c r="G1065" s="79"/>
      <c r="H1065" s="79"/>
      <c r="I1065" s="79"/>
      <c r="K1065" s="327"/>
    </row>
    <row r="1066" spans="1:11" ht="15" customHeight="1">
      <c r="A1066" s="37"/>
      <c r="F1066" s="389"/>
      <c r="G1066" s="389"/>
      <c r="H1066" s="389"/>
      <c r="I1066" s="389"/>
      <c r="K1066" s="327"/>
    </row>
    <row r="1067" spans="1:11" ht="15" customHeight="1">
      <c r="A1067" s="37"/>
      <c r="F1067" s="389"/>
      <c r="G1067" s="389"/>
      <c r="H1067" s="389"/>
      <c r="I1067" s="389"/>
      <c r="K1067" s="327"/>
    </row>
    <row r="1068" spans="1:11" ht="15" customHeight="1">
      <c r="F1068" s="79"/>
      <c r="G1068" s="79"/>
      <c r="H1068" s="79"/>
      <c r="I1068" s="79"/>
      <c r="K1068" s="327"/>
    </row>
    <row r="1069" spans="1:11" ht="15" customHeight="1">
      <c r="A1069" s="37"/>
      <c r="F1069" s="79"/>
      <c r="G1069" s="79"/>
      <c r="H1069" s="79"/>
      <c r="I1069" s="79"/>
      <c r="K1069" s="327"/>
    </row>
    <row r="1070" spans="1:11" ht="15" customHeight="1">
      <c r="F1070" s="79"/>
      <c r="G1070" s="79"/>
      <c r="H1070" s="79"/>
      <c r="I1070" s="79"/>
      <c r="K1070" s="327"/>
    </row>
    <row r="1071" spans="1:11" ht="15" customHeight="1">
      <c r="F1071" s="79"/>
      <c r="G1071" s="79"/>
      <c r="H1071" s="79"/>
      <c r="I1071" s="79"/>
      <c r="K1071" s="327"/>
    </row>
    <row r="1072" spans="1:11" ht="15" customHeight="1">
      <c r="F1072" s="79"/>
      <c r="G1072" s="79"/>
      <c r="H1072" s="79"/>
      <c r="I1072" s="79"/>
      <c r="K1072" s="327"/>
    </row>
    <row r="1073" spans="1:11" ht="15" customHeight="1">
      <c r="A1073" s="37"/>
      <c r="F1073" s="389"/>
      <c r="G1073" s="389"/>
      <c r="H1073" s="389"/>
      <c r="I1073" s="389"/>
      <c r="K1073" s="327"/>
    </row>
    <row r="1074" spans="1:11" ht="15" customHeight="1">
      <c r="F1074" s="79"/>
      <c r="G1074" s="79"/>
      <c r="H1074" s="79"/>
      <c r="I1074" s="79"/>
      <c r="K1074" s="327"/>
    </row>
    <row r="1075" spans="1:11" ht="15" customHeight="1">
      <c r="A1075" s="37"/>
      <c r="F1075" s="79"/>
      <c r="G1075" s="79"/>
      <c r="H1075" s="79"/>
      <c r="I1075" s="79"/>
      <c r="K1075" s="327"/>
    </row>
    <row r="1076" spans="1:11" ht="15" customHeight="1">
      <c r="F1076" s="79"/>
      <c r="G1076" s="79"/>
      <c r="H1076" s="79"/>
      <c r="I1076" s="79"/>
      <c r="K1076" s="327"/>
    </row>
    <row r="1077" spans="1:11" ht="15" customHeight="1">
      <c r="A1077" s="37"/>
      <c r="B1077" s="37"/>
      <c r="C1077" s="396"/>
      <c r="D1077" s="396"/>
      <c r="E1077" s="265"/>
      <c r="F1077" s="389"/>
      <c r="G1077" s="389"/>
      <c r="H1077" s="389"/>
      <c r="I1077" s="389"/>
      <c r="K1077" s="327"/>
    </row>
    <row r="1078" spans="1:11" ht="15" customHeight="1">
      <c r="E1078" s="305"/>
      <c r="K1078" s="327"/>
    </row>
    <row r="1079" spans="1:11" ht="15" customHeight="1">
      <c r="E1079" s="305"/>
      <c r="K1079" s="327"/>
    </row>
    <row r="1080" spans="1:11" ht="15" customHeight="1">
      <c r="K1080" s="327"/>
    </row>
    <row r="1081" spans="1:11" ht="15" customHeight="1">
      <c r="K1081" s="327"/>
    </row>
    <row r="1082" spans="1:11" ht="15" customHeight="1">
      <c r="K1082" s="327"/>
    </row>
    <row r="1083" spans="1:11" ht="15" customHeight="1">
      <c r="A1083" s="37"/>
      <c r="F1083" s="266"/>
      <c r="G1083" s="266"/>
      <c r="H1083" s="266"/>
      <c r="I1083" s="266"/>
      <c r="K1083" s="327"/>
    </row>
    <row r="1084" spans="1:11" ht="15" customHeight="1">
      <c r="K1084" s="327"/>
    </row>
    <row r="1085" spans="1:11" ht="15" customHeight="1">
      <c r="K1085" s="327"/>
    </row>
    <row r="1086" spans="1:11" ht="15" customHeight="1">
      <c r="K1086" s="327"/>
    </row>
    <row r="1087" spans="1:11" ht="15" customHeight="1">
      <c r="K1087" s="327"/>
    </row>
    <row r="1088" spans="1:11" ht="15" customHeight="1">
      <c r="K1088" s="327"/>
    </row>
    <row r="1089" spans="1:11" ht="15" customHeight="1">
      <c r="K1089" s="327"/>
    </row>
    <row r="1090" spans="1:11" ht="15" customHeight="1">
      <c r="K1090" s="327"/>
    </row>
    <row r="1091" spans="1:11" ht="15" customHeight="1">
      <c r="K1091" s="327"/>
    </row>
    <row r="1092" spans="1:11" ht="15" customHeight="1">
      <c r="K1092" s="327"/>
    </row>
    <row r="1093" spans="1:11" ht="15" customHeight="1">
      <c r="A1093" s="37"/>
      <c r="B1093" s="37"/>
      <c r="K1093" s="327"/>
    </row>
    <row r="1094" spans="1:11" ht="15" customHeight="1">
      <c r="K1094" s="327"/>
    </row>
    <row r="1095" spans="1:11" ht="15" customHeight="1">
      <c r="K1095" s="327"/>
    </row>
    <row r="1096" spans="1:11" ht="15" customHeight="1">
      <c r="A1096" s="37"/>
      <c r="B1096" s="37"/>
      <c r="C1096" s="396"/>
      <c r="D1096" s="396"/>
      <c r="E1096" s="265"/>
      <c r="F1096" s="266"/>
      <c r="G1096" s="266"/>
      <c r="H1096" s="266"/>
      <c r="I1096" s="266"/>
      <c r="K1096" s="327"/>
    </row>
    <row r="1097" spans="1:11" ht="15" customHeight="1">
      <c r="K1097" s="327"/>
    </row>
    <row r="1098" spans="1:11" ht="15" customHeight="1">
      <c r="A1098" s="37"/>
      <c r="B1098" s="37"/>
      <c r="C1098" s="396"/>
      <c r="D1098" s="396"/>
      <c r="E1098" s="265"/>
      <c r="F1098" s="266"/>
      <c r="G1098" s="266"/>
      <c r="H1098" s="266"/>
      <c r="K1098" s="327"/>
    </row>
    <row r="1099" spans="1:11" ht="15" customHeight="1">
      <c r="A1099" s="37"/>
      <c r="B1099" s="37"/>
      <c r="C1099" s="396"/>
      <c r="D1099" s="396"/>
      <c r="E1099" s="265"/>
      <c r="F1099" s="266"/>
      <c r="G1099" s="266"/>
      <c r="H1099" s="266"/>
      <c r="K1099" s="327"/>
    </row>
    <row r="1100" spans="1:11" ht="15" customHeight="1">
      <c r="A1100" s="37"/>
      <c r="B1100" s="37"/>
      <c r="C1100" s="396"/>
      <c r="D1100" s="396"/>
      <c r="E1100" s="265"/>
      <c r="F1100" s="266"/>
      <c r="G1100" s="266"/>
      <c r="H1100" s="266"/>
      <c r="K1100" s="327"/>
    </row>
    <row r="1101" spans="1:11" ht="15" customHeight="1">
      <c r="A1101" s="37"/>
      <c r="B1101" s="37"/>
      <c r="C1101" s="396"/>
      <c r="D1101" s="396"/>
      <c r="E1101" s="265"/>
      <c r="F1101" s="266"/>
      <c r="G1101" s="266"/>
      <c r="H1101" s="266"/>
      <c r="K1101" s="327"/>
    </row>
    <row r="1102" spans="1:11" ht="15" customHeight="1">
      <c r="A1102" s="37"/>
      <c r="B1102" s="37"/>
      <c r="C1102" s="396"/>
      <c r="D1102" s="396"/>
      <c r="E1102" s="265"/>
      <c r="F1102" s="266"/>
      <c r="G1102" s="266"/>
      <c r="H1102" s="266"/>
      <c r="K1102" s="327"/>
    </row>
    <row r="1103" spans="1:11" ht="15" customHeight="1">
      <c r="A1103" s="37"/>
      <c r="B1103" s="37"/>
      <c r="C1103" s="396"/>
      <c r="D1103" s="396"/>
      <c r="E1103" s="265"/>
      <c r="F1103" s="266"/>
      <c r="G1103" s="266"/>
      <c r="H1103" s="266"/>
      <c r="K1103" s="327"/>
    </row>
    <row r="1104" spans="1:11" ht="15" customHeight="1">
      <c r="A1104" s="35"/>
      <c r="B1104" s="397"/>
      <c r="C1104" s="398"/>
      <c r="D1104" s="398"/>
      <c r="E1104" s="399"/>
      <c r="F1104" s="400"/>
      <c r="G1104" s="400"/>
      <c r="H1104" s="400"/>
      <c r="K1104" s="327"/>
    </row>
    <row r="1105" spans="1:11" ht="15" customHeight="1">
      <c r="A1105" s="35"/>
      <c r="B1105" s="397"/>
      <c r="C1105" s="398"/>
      <c r="D1105" s="398"/>
      <c r="E1105" s="399"/>
      <c r="F1105" s="400"/>
      <c r="G1105" s="400"/>
      <c r="H1105" s="401"/>
      <c r="K1105" s="327"/>
    </row>
    <row r="1106" spans="1:11" ht="15" customHeight="1">
      <c r="A1106" s="26"/>
      <c r="B1106" s="26"/>
      <c r="C1106" s="402"/>
      <c r="D1106" s="402"/>
      <c r="E1106" s="403"/>
      <c r="F1106" s="404"/>
      <c r="G1106" s="404"/>
      <c r="H1106" s="404"/>
      <c r="I1106" s="404"/>
      <c r="K1106" s="327"/>
    </row>
    <row r="1107" spans="1:11" ht="15" customHeight="1">
      <c r="A1107" s="37"/>
      <c r="B1107" s="37"/>
      <c r="C1107" s="396"/>
      <c r="D1107" s="396"/>
      <c r="E1107" s="265"/>
      <c r="F1107" s="266"/>
      <c r="G1107" s="266"/>
      <c r="H1107" s="266"/>
      <c r="I1107" s="266"/>
      <c r="K1107" s="327"/>
    </row>
    <row r="1108" spans="1:11" ht="15" customHeight="1">
      <c r="A1108" s="37"/>
      <c r="B1108" s="37"/>
      <c r="C1108" s="396"/>
      <c r="D1108" s="396"/>
      <c r="E1108" s="265"/>
      <c r="F1108" s="266"/>
      <c r="G1108" s="266"/>
      <c r="H1108" s="266"/>
      <c r="I1108" s="266"/>
      <c r="K1108" s="327"/>
    </row>
    <row r="1109" spans="1:11" ht="15" customHeight="1">
      <c r="A1109" s="37"/>
      <c r="B1109" s="37"/>
      <c r="C1109" s="396"/>
      <c r="D1109" s="396"/>
      <c r="E1109" s="405"/>
      <c r="F1109" s="389"/>
      <c r="G1109" s="389"/>
      <c r="H1109" s="389"/>
      <c r="I1109" s="389"/>
      <c r="K1109" s="327"/>
    </row>
    <row r="1110" spans="1:11" ht="15" customHeight="1">
      <c r="A1110" s="37"/>
      <c r="B1110" s="37"/>
      <c r="C1110" s="396"/>
      <c r="D1110" s="396"/>
      <c r="E1110" s="265"/>
      <c r="F1110" s="406"/>
      <c r="G1110" s="406"/>
      <c r="H1110" s="406"/>
      <c r="K1110" s="327"/>
    </row>
    <row r="1111" spans="1:11" ht="15" customHeight="1">
      <c r="A1111" s="37"/>
      <c r="B1111" s="37"/>
      <c r="C1111" s="396"/>
      <c r="D1111" s="396"/>
      <c r="E1111" s="407"/>
      <c r="F1111" s="389"/>
      <c r="G1111" s="389"/>
      <c r="H1111" s="389"/>
      <c r="I1111" s="79"/>
      <c r="K1111" s="327"/>
    </row>
    <row r="1112" spans="1:11" ht="15" customHeight="1">
      <c r="E1112" s="305"/>
      <c r="F1112" s="79"/>
      <c r="G1112" s="79"/>
      <c r="H1112" s="79"/>
      <c r="I1112" s="79"/>
      <c r="K1112" s="327"/>
    </row>
    <row r="1113" spans="1:11" ht="15" customHeight="1">
      <c r="E1113" s="305"/>
      <c r="F1113" s="79"/>
      <c r="G1113" s="79"/>
      <c r="H1113" s="79"/>
      <c r="I1113" s="79"/>
      <c r="K1113" s="327"/>
    </row>
    <row r="1114" spans="1:11" ht="15" customHeight="1">
      <c r="E1114" s="305"/>
      <c r="F1114" s="79"/>
      <c r="G1114" s="79"/>
      <c r="H1114" s="79"/>
      <c r="I1114" s="79"/>
      <c r="K1114" s="327"/>
    </row>
    <row r="1115" spans="1:11" ht="15" customHeight="1">
      <c r="E1115" s="305"/>
      <c r="F1115" s="79"/>
      <c r="G1115" s="79"/>
      <c r="H1115" s="79"/>
      <c r="I1115" s="79"/>
      <c r="K1115" s="327"/>
    </row>
    <row r="1116" spans="1:11" ht="15" customHeight="1">
      <c r="E1116" s="305"/>
      <c r="F1116" s="79"/>
      <c r="G1116" s="79"/>
      <c r="H1116" s="79"/>
      <c r="I1116" s="79"/>
      <c r="K1116" s="327"/>
    </row>
    <row r="1117" spans="1:11" ht="15" customHeight="1">
      <c r="E1117" s="305"/>
      <c r="F1117" s="79"/>
      <c r="G1117" s="79"/>
      <c r="H1117" s="79"/>
      <c r="I1117" s="79"/>
      <c r="K1117" s="327"/>
    </row>
    <row r="1118" spans="1:11" ht="15" customHeight="1">
      <c r="A1118" s="37"/>
      <c r="B1118" s="37"/>
      <c r="C1118" s="396"/>
      <c r="D1118" s="396"/>
      <c r="E1118" s="407"/>
      <c r="F1118" s="389"/>
      <c r="G1118" s="389"/>
      <c r="H1118" s="389"/>
      <c r="I1118" s="389"/>
      <c r="K1118" s="327"/>
    </row>
    <row r="1119" spans="1:11" ht="15" customHeight="1">
      <c r="A1119" s="37"/>
      <c r="B1119" s="37"/>
      <c r="C1119" s="396"/>
      <c r="D1119" s="396"/>
      <c r="E1119" s="407"/>
      <c r="F1119" s="389"/>
      <c r="G1119" s="389"/>
      <c r="H1119" s="389"/>
      <c r="I1119" s="389"/>
      <c r="K1119" s="327"/>
    </row>
    <row r="1120" spans="1:11" ht="15" customHeight="1">
      <c r="A1120" s="37"/>
      <c r="B1120" s="37"/>
      <c r="C1120" s="396"/>
      <c r="D1120" s="396"/>
      <c r="E1120" s="407"/>
      <c r="F1120" s="389"/>
      <c r="G1120" s="389"/>
      <c r="H1120" s="389"/>
      <c r="I1120" s="389"/>
      <c r="K1120" s="327"/>
    </row>
    <row r="1121" spans="1:11" ht="15" customHeight="1">
      <c r="A1121" s="37"/>
      <c r="B1121" s="37"/>
      <c r="C1121" s="396"/>
      <c r="D1121" s="396"/>
      <c r="E1121" s="407"/>
      <c r="F1121" s="389"/>
      <c r="G1121" s="389"/>
      <c r="H1121" s="389"/>
      <c r="I1121" s="389"/>
      <c r="K1121" s="327"/>
    </row>
    <row r="1122" spans="1:11" ht="15" customHeight="1">
      <c r="A1122" s="37"/>
      <c r="B1122" s="37"/>
      <c r="C1122" s="396"/>
      <c r="D1122" s="396"/>
      <c r="E1122" s="407"/>
      <c r="F1122" s="389"/>
      <c r="G1122" s="389"/>
      <c r="H1122" s="389"/>
      <c r="I1122" s="389"/>
      <c r="K1122" s="327"/>
    </row>
    <row r="1123" spans="1:11" ht="15" customHeight="1">
      <c r="C1123" s="396"/>
      <c r="D1123" s="396"/>
      <c r="E1123" s="305"/>
      <c r="F1123" s="79"/>
      <c r="G1123" s="79"/>
      <c r="H1123" s="79"/>
      <c r="I1123" s="79"/>
      <c r="K1123" s="327"/>
    </row>
    <row r="1124" spans="1:11" ht="15" customHeight="1">
      <c r="C1124" s="396"/>
      <c r="D1124" s="396"/>
      <c r="E1124" s="305"/>
      <c r="F1124" s="79"/>
      <c r="G1124" s="79"/>
      <c r="H1124" s="79"/>
      <c r="I1124" s="79"/>
      <c r="K1124" s="327"/>
    </row>
    <row r="1125" spans="1:11" ht="15" customHeight="1">
      <c r="C1125" s="396"/>
      <c r="D1125" s="396"/>
      <c r="E1125" s="305"/>
      <c r="F1125" s="79"/>
      <c r="G1125" s="79"/>
      <c r="H1125" s="79"/>
      <c r="I1125" s="79"/>
      <c r="K1125" s="327"/>
    </row>
    <row r="1126" spans="1:11" ht="15" customHeight="1">
      <c r="E1126" s="305"/>
      <c r="F1126" s="79"/>
      <c r="G1126" s="79"/>
      <c r="H1126" s="79"/>
      <c r="I1126" s="79"/>
      <c r="K1126" s="327"/>
    </row>
    <row r="1127" spans="1:11" ht="15" customHeight="1">
      <c r="E1127" s="305"/>
      <c r="F1127" s="79"/>
      <c r="G1127" s="79"/>
      <c r="H1127" s="79"/>
      <c r="I1127" s="79"/>
      <c r="K1127" s="327"/>
    </row>
    <row r="1128" spans="1:11" ht="15" customHeight="1">
      <c r="E1128" s="305"/>
      <c r="F1128" s="79"/>
      <c r="G1128" s="79"/>
      <c r="H1128" s="79"/>
      <c r="I1128" s="79"/>
      <c r="K1128" s="327"/>
    </row>
    <row r="1129" spans="1:11" ht="15" customHeight="1">
      <c r="E1129" s="305"/>
      <c r="F1129" s="79"/>
      <c r="G1129" s="79"/>
      <c r="H1129" s="79"/>
      <c r="I1129" s="79"/>
      <c r="K1129" s="327"/>
    </row>
    <row r="1130" spans="1:11" ht="15" customHeight="1">
      <c r="E1130" s="305"/>
      <c r="F1130" s="79"/>
      <c r="G1130" s="79"/>
      <c r="H1130" s="79"/>
      <c r="I1130" s="79"/>
      <c r="K1130" s="327"/>
    </row>
    <row r="1131" spans="1:11" ht="15" customHeight="1">
      <c r="E1131" s="305"/>
      <c r="F1131" s="79"/>
      <c r="G1131" s="79"/>
      <c r="H1131" s="79"/>
      <c r="I1131" s="79"/>
      <c r="K1131" s="327"/>
    </row>
    <row r="1132" spans="1:11" ht="15" customHeight="1">
      <c r="A1132" s="37"/>
      <c r="B1132" s="37"/>
      <c r="C1132" s="396"/>
      <c r="D1132" s="396"/>
      <c r="E1132" s="407"/>
      <c r="F1132" s="389"/>
      <c r="G1132" s="389"/>
      <c r="H1132" s="389"/>
      <c r="I1132" s="389"/>
      <c r="K1132" s="327"/>
    </row>
    <row r="1133" spans="1:11" ht="15" customHeight="1">
      <c r="A1133" s="37"/>
      <c r="B1133" s="37"/>
      <c r="C1133" s="396"/>
      <c r="D1133" s="396"/>
      <c r="E1133" s="407"/>
      <c r="F1133" s="389"/>
      <c r="G1133" s="389"/>
      <c r="H1133" s="389"/>
      <c r="I1133" s="389"/>
      <c r="K1133" s="327"/>
    </row>
    <row r="1134" spans="1:11" ht="15" customHeight="1">
      <c r="A1134" s="37"/>
      <c r="B1134" s="37"/>
      <c r="C1134" s="396"/>
      <c r="D1134" s="396"/>
      <c r="E1134" s="407"/>
      <c r="F1134" s="389"/>
      <c r="G1134" s="389"/>
      <c r="H1134" s="389"/>
      <c r="I1134" s="389"/>
      <c r="K1134" s="327"/>
    </row>
    <row r="1135" spans="1:11" ht="15" customHeight="1">
      <c r="A1135" s="37"/>
      <c r="B1135" s="37"/>
      <c r="C1135" s="396"/>
      <c r="D1135" s="396"/>
      <c r="E1135" s="407"/>
      <c r="F1135" s="389"/>
      <c r="G1135" s="389"/>
      <c r="H1135" s="389"/>
      <c r="I1135" s="389"/>
      <c r="K1135" s="327"/>
    </row>
    <row r="1136" spans="1:11" ht="15" customHeight="1">
      <c r="A1136" s="37"/>
      <c r="B1136" s="37"/>
      <c r="C1136" s="396"/>
      <c r="D1136" s="396"/>
      <c r="E1136" s="407"/>
      <c r="F1136" s="389"/>
      <c r="G1136" s="389"/>
      <c r="H1136" s="389"/>
      <c r="I1136" s="389"/>
      <c r="K1136" s="327"/>
    </row>
    <row r="1137" spans="1:11" ht="15" customHeight="1">
      <c r="E1137" s="305"/>
      <c r="F1137" s="79"/>
      <c r="G1137" s="79"/>
      <c r="H1137" s="79"/>
      <c r="I1137" s="79"/>
      <c r="K1137" s="327"/>
    </row>
    <row r="1138" spans="1:11" ht="15" customHeight="1">
      <c r="E1138" s="305"/>
      <c r="F1138" s="79"/>
      <c r="G1138" s="79"/>
      <c r="H1138" s="79"/>
      <c r="I1138" s="79"/>
      <c r="K1138" s="327"/>
    </row>
    <row r="1139" spans="1:11" ht="15" customHeight="1">
      <c r="E1139" s="305"/>
      <c r="F1139" s="79"/>
      <c r="G1139" s="79"/>
      <c r="H1139" s="79"/>
      <c r="I1139" s="79"/>
      <c r="K1139" s="327"/>
    </row>
    <row r="1140" spans="1:11" ht="15" customHeight="1">
      <c r="A1140" s="37"/>
      <c r="B1140" s="37"/>
      <c r="C1140" s="396"/>
      <c r="D1140" s="396"/>
      <c r="E1140" s="407"/>
      <c r="F1140" s="389"/>
      <c r="G1140" s="389"/>
      <c r="H1140" s="389"/>
      <c r="I1140" s="389"/>
      <c r="K1140" s="327"/>
    </row>
    <row r="1141" spans="1:11" ht="15" customHeight="1">
      <c r="A1141" s="37"/>
      <c r="B1141" s="37"/>
      <c r="C1141" s="396"/>
      <c r="D1141" s="396"/>
      <c r="E1141" s="407"/>
      <c r="F1141" s="389"/>
      <c r="G1141" s="389"/>
      <c r="H1141" s="389"/>
      <c r="I1141" s="389"/>
      <c r="K1141" s="327"/>
    </row>
    <row r="1142" spans="1:11" ht="15" customHeight="1">
      <c r="A1142" s="37"/>
      <c r="E1142" s="305"/>
      <c r="F1142" s="389"/>
      <c r="G1142" s="389"/>
      <c r="H1142" s="389"/>
      <c r="I1142" s="389"/>
      <c r="K1142" s="327"/>
    </row>
    <row r="1143" spans="1:11" ht="15" customHeight="1">
      <c r="A1143" s="37"/>
      <c r="E1143" s="305"/>
      <c r="F1143" s="389"/>
      <c r="G1143" s="389"/>
      <c r="H1143" s="389"/>
      <c r="I1143" s="389"/>
      <c r="K1143" s="327"/>
    </row>
    <row r="1144" spans="1:11" ht="15" customHeight="1">
      <c r="A1144" s="37"/>
      <c r="E1144" s="305"/>
      <c r="F1144" s="389"/>
      <c r="G1144" s="389"/>
      <c r="H1144" s="389"/>
      <c r="I1144" s="389"/>
      <c r="K1144" s="327"/>
    </row>
    <row r="1145" spans="1:11" ht="15" customHeight="1">
      <c r="A1145" s="37"/>
      <c r="B1145" s="37"/>
      <c r="C1145" s="396"/>
      <c r="D1145" s="396"/>
      <c r="E1145" s="407"/>
      <c r="F1145" s="389"/>
      <c r="G1145" s="389"/>
      <c r="H1145" s="389"/>
      <c r="I1145" s="79"/>
      <c r="K1145" s="327"/>
    </row>
    <row r="1146" spans="1:11" ht="15" customHeight="1">
      <c r="A1146" s="37"/>
      <c r="B1146" s="37"/>
      <c r="C1146" s="396"/>
      <c r="D1146" s="396"/>
      <c r="E1146" s="407"/>
      <c r="F1146" s="389"/>
      <c r="G1146" s="389"/>
      <c r="H1146" s="389"/>
      <c r="I1146" s="79"/>
      <c r="K1146" s="327"/>
    </row>
    <row r="1147" spans="1:11" ht="15" customHeight="1">
      <c r="A1147" s="37"/>
      <c r="B1147" s="37"/>
      <c r="C1147" s="396"/>
      <c r="D1147" s="396"/>
      <c r="E1147" s="407"/>
      <c r="F1147" s="389"/>
      <c r="G1147" s="389"/>
      <c r="H1147" s="389"/>
      <c r="I1147" s="79"/>
      <c r="K1147" s="327"/>
    </row>
    <row r="1148" spans="1:11" ht="15" customHeight="1">
      <c r="A1148" s="37"/>
      <c r="B1148" s="37"/>
      <c r="C1148" s="396"/>
      <c r="D1148" s="396"/>
      <c r="E1148" s="407"/>
      <c r="F1148" s="389"/>
      <c r="G1148" s="389"/>
      <c r="H1148" s="389"/>
      <c r="I1148" s="79"/>
      <c r="K1148" s="327"/>
    </row>
    <row r="1149" spans="1:11" ht="15" customHeight="1">
      <c r="A1149" s="37"/>
      <c r="B1149" s="37"/>
      <c r="C1149" s="396"/>
      <c r="D1149" s="396"/>
      <c r="E1149" s="407"/>
      <c r="F1149" s="389"/>
      <c r="G1149" s="389"/>
      <c r="H1149" s="389"/>
      <c r="I1149" s="79"/>
      <c r="K1149" s="327"/>
    </row>
    <row r="1150" spans="1:11" ht="15" customHeight="1">
      <c r="A1150" s="37"/>
      <c r="B1150" s="37"/>
      <c r="C1150" s="396"/>
      <c r="D1150" s="396"/>
      <c r="E1150" s="407"/>
      <c r="F1150" s="389"/>
      <c r="G1150" s="389"/>
      <c r="H1150" s="389"/>
      <c r="I1150" s="79"/>
      <c r="K1150" s="327"/>
    </row>
    <row r="1151" spans="1:11" ht="15" customHeight="1">
      <c r="E1151" s="305"/>
      <c r="F1151" s="79"/>
      <c r="G1151" s="79"/>
      <c r="H1151" s="79"/>
      <c r="I1151" s="79"/>
      <c r="K1151" s="327"/>
    </row>
    <row r="1152" spans="1:11" ht="15" customHeight="1">
      <c r="E1152" s="305"/>
      <c r="F1152" s="79"/>
      <c r="G1152" s="79"/>
      <c r="H1152" s="79"/>
      <c r="I1152" s="79"/>
      <c r="K1152" s="327"/>
    </row>
    <row r="1153" spans="1:11" ht="15" customHeight="1">
      <c r="E1153" s="305"/>
      <c r="F1153" s="79"/>
      <c r="G1153" s="79"/>
      <c r="H1153" s="79"/>
      <c r="I1153" s="79"/>
      <c r="K1153" s="327"/>
    </row>
    <row r="1154" spans="1:11" ht="15" customHeight="1">
      <c r="E1154" s="305"/>
      <c r="F1154" s="79"/>
      <c r="G1154" s="79"/>
      <c r="H1154" s="79"/>
      <c r="I1154" s="79"/>
      <c r="K1154" s="327"/>
    </row>
    <row r="1155" spans="1:11" ht="15" customHeight="1">
      <c r="E1155" s="305"/>
      <c r="F1155" s="79"/>
      <c r="G1155" s="79"/>
      <c r="H1155" s="79"/>
      <c r="I1155" s="79"/>
      <c r="K1155" s="327"/>
    </row>
    <row r="1156" spans="1:11" ht="15" customHeight="1">
      <c r="E1156" s="305"/>
      <c r="F1156" s="79"/>
      <c r="G1156" s="79"/>
      <c r="H1156" s="79"/>
      <c r="I1156" s="79"/>
      <c r="K1156" s="327"/>
    </row>
    <row r="1157" spans="1:11" ht="15" customHeight="1">
      <c r="A1157" s="37"/>
      <c r="B1157" s="37"/>
      <c r="C1157" s="396"/>
      <c r="D1157" s="396"/>
      <c r="E1157" s="407"/>
      <c r="F1157" s="389"/>
      <c r="G1157" s="389"/>
      <c r="H1157" s="389"/>
      <c r="I1157" s="389"/>
      <c r="K1157" s="327"/>
    </row>
    <row r="1158" spans="1:11" ht="15" customHeight="1">
      <c r="A1158" s="37"/>
      <c r="B1158" s="37"/>
      <c r="C1158" s="396"/>
      <c r="D1158" s="396"/>
      <c r="E1158" s="407"/>
      <c r="F1158" s="389"/>
      <c r="G1158" s="389"/>
      <c r="H1158" s="389"/>
      <c r="I1158" s="389"/>
      <c r="K1158" s="327"/>
    </row>
    <row r="1159" spans="1:11" ht="15" customHeight="1">
      <c r="A1159" s="37"/>
      <c r="B1159" s="37"/>
      <c r="C1159" s="396"/>
      <c r="D1159" s="396"/>
      <c r="E1159" s="407"/>
      <c r="F1159" s="389"/>
      <c r="G1159" s="389"/>
      <c r="H1159" s="389"/>
      <c r="I1159" s="389"/>
      <c r="K1159" s="327"/>
    </row>
    <row r="1160" spans="1:11" ht="15" customHeight="1">
      <c r="A1160" s="37"/>
      <c r="B1160" s="37"/>
      <c r="C1160" s="396"/>
      <c r="D1160" s="396"/>
      <c r="E1160" s="407"/>
      <c r="F1160" s="389"/>
      <c r="G1160" s="389"/>
      <c r="H1160" s="389"/>
      <c r="I1160" s="389"/>
      <c r="K1160" s="327"/>
    </row>
    <row r="1161" spans="1:11" ht="15" customHeight="1">
      <c r="A1161" s="37"/>
      <c r="B1161" s="37"/>
      <c r="C1161" s="396"/>
      <c r="D1161" s="396"/>
      <c r="E1161" s="407"/>
      <c r="F1161" s="389"/>
      <c r="G1161" s="389"/>
      <c r="H1161" s="389"/>
      <c r="I1161" s="79"/>
      <c r="K1161" s="327"/>
    </row>
    <row r="1162" spans="1:11" ht="15" customHeight="1">
      <c r="E1162" s="305"/>
      <c r="F1162" s="79"/>
      <c r="G1162" s="79"/>
      <c r="H1162" s="79"/>
      <c r="I1162" s="79"/>
      <c r="K1162" s="327"/>
    </row>
    <row r="1163" spans="1:11" ht="15" customHeight="1">
      <c r="E1163" s="305"/>
      <c r="F1163" s="79"/>
      <c r="G1163" s="79"/>
      <c r="H1163" s="79"/>
      <c r="I1163" s="79"/>
      <c r="K1163" s="327"/>
    </row>
    <row r="1164" spans="1:11" ht="15" customHeight="1">
      <c r="E1164" s="305"/>
      <c r="F1164" s="79"/>
      <c r="G1164" s="79"/>
      <c r="H1164" s="79"/>
      <c r="I1164" s="79"/>
      <c r="K1164" s="327"/>
    </row>
    <row r="1165" spans="1:11" ht="15" customHeight="1">
      <c r="E1165" s="305"/>
      <c r="F1165" s="79"/>
      <c r="G1165" s="79"/>
      <c r="H1165" s="79"/>
      <c r="I1165" s="79"/>
      <c r="K1165" s="327"/>
    </row>
    <row r="1166" spans="1:11" ht="15" customHeight="1">
      <c r="E1166" s="305"/>
      <c r="F1166" s="79"/>
      <c r="G1166" s="79"/>
      <c r="H1166" s="79"/>
      <c r="I1166" s="79"/>
      <c r="K1166" s="327"/>
    </row>
    <row r="1167" spans="1:11" ht="15" customHeight="1">
      <c r="E1167" s="305"/>
      <c r="F1167" s="79"/>
      <c r="G1167" s="79"/>
      <c r="H1167" s="79"/>
      <c r="I1167" s="79"/>
      <c r="K1167" s="327"/>
    </row>
    <row r="1168" spans="1:11" ht="15" customHeight="1">
      <c r="E1168" s="305"/>
      <c r="F1168" s="79"/>
      <c r="G1168" s="79"/>
      <c r="H1168" s="79"/>
      <c r="I1168" s="79"/>
      <c r="K1168" s="327"/>
    </row>
    <row r="1169" spans="1:11" ht="15" customHeight="1">
      <c r="E1169" s="305"/>
      <c r="F1169" s="79"/>
      <c r="G1169" s="79"/>
      <c r="H1169" s="79"/>
      <c r="I1169" s="79"/>
      <c r="K1169" s="327"/>
    </row>
    <row r="1170" spans="1:11" ht="15" customHeight="1">
      <c r="E1170" s="305"/>
      <c r="F1170" s="79"/>
      <c r="G1170" s="79"/>
      <c r="H1170" s="79"/>
      <c r="I1170" s="79"/>
      <c r="K1170" s="327"/>
    </row>
    <row r="1171" spans="1:11" ht="15" customHeight="1">
      <c r="A1171" s="37"/>
      <c r="E1171" s="305"/>
      <c r="F1171" s="389"/>
      <c r="G1171" s="389"/>
      <c r="H1171" s="389"/>
      <c r="I1171" s="389"/>
      <c r="K1171" s="327"/>
    </row>
    <row r="1172" spans="1:11" ht="15" customHeight="1">
      <c r="A1172" s="37"/>
      <c r="E1172" s="305"/>
      <c r="F1172" s="389"/>
      <c r="G1172" s="389"/>
      <c r="H1172" s="389"/>
      <c r="I1172" s="389"/>
      <c r="K1172" s="327"/>
    </row>
    <row r="1173" spans="1:11" ht="15" customHeight="1">
      <c r="A1173" s="37"/>
      <c r="E1173" s="305"/>
      <c r="F1173" s="389"/>
      <c r="G1173" s="389"/>
      <c r="H1173" s="389"/>
      <c r="I1173" s="389"/>
      <c r="K1173" s="327"/>
    </row>
    <row r="1174" spans="1:11" ht="15" customHeight="1">
      <c r="A1174" s="37"/>
      <c r="E1174" s="305"/>
      <c r="F1174" s="389"/>
      <c r="G1174" s="389"/>
      <c r="H1174" s="389"/>
      <c r="I1174" s="389"/>
      <c r="K1174" s="327"/>
    </row>
    <row r="1175" spans="1:11" ht="15" customHeight="1">
      <c r="A1175" s="37"/>
      <c r="B1175" s="37"/>
      <c r="C1175" s="396"/>
      <c r="D1175" s="396"/>
      <c r="E1175" s="407"/>
      <c r="F1175" s="389"/>
      <c r="G1175" s="389"/>
      <c r="H1175" s="389"/>
      <c r="I1175" s="79"/>
      <c r="K1175" s="327"/>
    </row>
    <row r="1176" spans="1:11" ht="15" customHeight="1">
      <c r="E1176" s="305"/>
      <c r="F1176" s="79"/>
      <c r="G1176" s="79"/>
      <c r="H1176" s="79"/>
      <c r="I1176" s="79"/>
      <c r="K1176" s="327"/>
    </row>
    <row r="1177" spans="1:11" ht="15" customHeight="1">
      <c r="E1177" s="305"/>
      <c r="F1177" s="79"/>
      <c r="G1177" s="79"/>
      <c r="H1177" s="79"/>
      <c r="I1177" s="79"/>
      <c r="K1177" s="327"/>
    </row>
    <row r="1178" spans="1:11" ht="15" customHeight="1">
      <c r="E1178" s="305"/>
      <c r="F1178" s="79"/>
      <c r="G1178" s="79"/>
      <c r="H1178" s="79"/>
      <c r="I1178" s="79"/>
      <c r="K1178" s="327"/>
    </row>
    <row r="1179" spans="1:11" ht="15" customHeight="1">
      <c r="A1179" s="37"/>
      <c r="E1179" s="305"/>
      <c r="F1179" s="389"/>
      <c r="G1179" s="389"/>
      <c r="H1179" s="389"/>
      <c r="I1179" s="389"/>
      <c r="K1179" s="327"/>
    </row>
    <row r="1180" spans="1:11" ht="15" customHeight="1">
      <c r="A1180" s="37"/>
      <c r="E1180" s="305"/>
      <c r="F1180" s="389"/>
      <c r="G1180" s="389"/>
      <c r="H1180" s="389"/>
      <c r="I1180" s="389"/>
      <c r="K1180" s="327"/>
    </row>
    <row r="1181" spans="1:11" ht="15" customHeight="1">
      <c r="A1181" s="37"/>
      <c r="B1181" s="37"/>
      <c r="C1181" s="396"/>
      <c r="D1181" s="396"/>
      <c r="E1181" s="407"/>
      <c r="F1181" s="389"/>
      <c r="G1181" s="389"/>
      <c r="H1181" s="389"/>
      <c r="I1181" s="79"/>
      <c r="K1181" s="327"/>
    </row>
    <row r="1182" spans="1:11" ht="15" customHeight="1">
      <c r="A1182" s="37"/>
      <c r="E1182" s="305"/>
      <c r="F1182" s="389"/>
      <c r="G1182" s="389"/>
      <c r="H1182" s="389"/>
      <c r="I1182" s="389"/>
      <c r="K1182" s="327"/>
    </row>
    <row r="1183" spans="1:11" ht="15" customHeight="1">
      <c r="A1183" s="37"/>
      <c r="E1183" s="305"/>
      <c r="F1183" s="389"/>
      <c r="G1183" s="389"/>
      <c r="H1183" s="389"/>
      <c r="I1183" s="389"/>
      <c r="K1183" s="327"/>
    </row>
    <row r="1184" spans="1:11" ht="15" customHeight="1">
      <c r="A1184" s="37"/>
      <c r="E1184" s="305"/>
      <c r="F1184" s="79"/>
      <c r="G1184" s="389"/>
      <c r="H1184" s="389"/>
      <c r="I1184" s="79"/>
      <c r="K1184" s="327"/>
    </row>
    <row r="1185" spans="1:11" ht="15" customHeight="1">
      <c r="A1185" s="37"/>
      <c r="B1185" s="37"/>
      <c r="C1185" s="396"/>
      <c r="D1185" s="396"/>
      <c r="E1185" s="407"/>
      <c r="F1185" s="389"/>
      <c r="G1185" s="389"/>
      <c r="H1185" s="389"/>
      <c r="I1185" s="79"/>
      <c r="K1185" s="327"/>
    </row>
    <row r="1186" spans="1:11" ht="15" customHeight="1">
      <c r="A1186" s="37"/>
      <c r="B1186" s="37"/>
      <c r="C1186" s="396"/>
      <c r="D1186" s="396"/>
      <c r="E1186" s="407"/>
      <c r="F1186" s="389"/>
      <c r="G1186" s="389"/>
      <c r="H1186" s="389"/>
      <c r="I1186" s="79"/>
      <c r="K1186" s="327"/>
    </row>
    <row r="1187" spans="1:11" ht="15" customHeight="1">
      <c r="A1187" s="37"/>
      <c r="B1187" s="37"/>
      <c r="C1187" s="396"/>
      <c r="D1187" s="396"/>
      <c r="E1187" s="407"/>
      <c r="F1187" s="389"/>
      <c r="G1187" s="389"/>
      <c r="H1187" s="389"/>
      <c r="I1187" s="79"/>
      <c r="K1187" s="327"/>
    </row>
    <row r="1188" spans="1:11" ht="15" customHeight="1">
      <c r="A1188" s="37"/>
      <c r="B1188" s="37"/>
      <c r="C1188" s="396"/>
      <c r="D1188" s="396"/>
      <c r="E1188" s="407"/>
      <c r="F1188" s="389"/>
      <c r="G1188" s="389"/>
      <c r="H1188" s="389"/>
      <c r="I1188" s="79"/>
      <c r="K1188" s="327"/>
    </row>
    <row r="1189" spans="1:11" ht="15" customHeight="1">
      <c r="A1189" s="37"/>
      <c r="B1189" s="37"/>
      <c r="C1189" s="396"/>
      <c r="D1189" s="396"/>
      <c r="E1189" s="407"/>
      <c r="F1189" s="389"/>
      <c r="G1189" s="389"/>
      <c r="H1189" s="389"/>
      <c r="I1189" s="79"/>
      <c r="K1189" s="327"/>
    </row>
    <row r="1190" spans="1:11" ht="15" customHeight="1">
      <c r="A1190" s="37"/>
      <c r="B1190" s="37"/>
      <c r="C1190" s="396"/>
      <c r="D1190" s="396"/>
      <c r="E1190" s="407"/>
      <c r="F1190" s="389"/>
      <c r="G1190" s="389"/>
      <c r="H1190" s="389"/>
      <c r="I1190" s="79"/>
      <c r="K1190" s="327"/>
    </row>
    <row r="1191" spans="1:11" ht="15" customHeight="1">
      <c r="A1191" s="37"/>
      <c r="E1191" s="305"/>
      <c r="F1191" s="79"/>
      <c r="G1191" s="389"/>
      <c r="H1191" s="389"/>
      <c r="I1191" s="79"/>
      <c r="K1191" s="327"/>
    </row>
    <row r="1192" spans="1:11" ht="15" customHeight="1">
      <c r="A1192" s="37"/>
      <c r="E1192" s="305"/>
      <c r="F1192" s="79"/>
      <c r="G1192" s="389"/>
      <c r="H1192" s="389"/>
      <c r="I1192" s="79"/>
      <c r="K1192" s="327"/>
    </row>
    <row r="1193" spans="1:11" ht="15" customHeight="1">
      <c r="A1193" s="37"/>
      <c r="E1193" s="305"/>
      <c r="F1193" s="79"/>
      <c r="G1193" s="389"/>
      <c r="H1193" s="389"/>
      <c r="I1193" s="79"/>
      <c r="K1193" s="327"/>
    </row>
    <row r="1194" spans="1:11" ht="15" customHeight="1">
      <c r="A1194" s="37"/>
      <c r="E1194" s="305"/>
      <c r="F1194" s="79"/>
      <c r="G1194" s="389"/>
      <c r="H1194" s="389"/>
      <c r="I1194" s="79"/>
      <c r="K1194" s="327"/>
    </row>
    <row r="1195" spans="1:11" ht="15" customHeight="1">
      <c r="A1195" s="37"/>
      <c r="E1195" s="305"/>
      <c r="F1195" s="79"/>
      <c r="G1195" s="389"/>
      <c r="H1195" s="389"/>
      <c r="I1195" s="79"/>
      <c r="K1195" s="327"/>
    </row>
    <row r="1196" spans="1:11" ht="15" customHeight="1">
      <c r="A1196" s="37"/>
      <c r="E1196" s="305"/>
      <c r="F1196" s="79"/>
      <c r="G1196" s="389"/>
      <c r="H1196" s="389"/>
      <c r="I1196" s="79"/>
      <c r="K1196" s="327"/>
    </row>
    <row r="1197" spans="1:11" ht="15" customHeight="1">
      <c r="A1197" s="37"/>
      <c r="B1197" s="37"/>
      <c r="C1197" s="396"/>
      <c r="D1197" s="396"/>
      <c r="E1197" s="407"/>
      <c r="F1197" s="389"/>
      <c r="G1197" s="389"/>
      <c r="H1197" s="389"/>
      <c r="I1197" s="79"/>
      <c r="K1197" s="327"/>
    </row>
    <row r="1198" spans="1:11" ht="15" customHeight="1">
      <c r="A1198" s="37"/>
      <c r="B1198" s="37"/>
      <c r="C1198" s="396"/>
      <c r="D1198" s="396"/>
      <c r="E1198" s="407"/>
      <c r="F1198" s="389"/>
      <c r="G1198" s="389"/>
      <c r="H1198" s="389"/>
      <c r="I1198" s="79"/>
      <c r="K1198" s="327"/>
    </row>
    <row r="1199" spans="1:11" ht="15" customHeight="1">
      <c r="E1199" s="305"/>
      <c r="F1199" s="79"/>
      <c r="G1199" s="79"/>
      <c r="H1199" s="79"/>
      <c r="I1199" s="79"/>
      <c r="K1199" s="327"/>
    </row>
    <row r="1200" spans="1:11" ht="15" customHeight="1">
      <c r="E1200" s="305"/>
      <c r="F1200" s="79"/>
      <c r="G1200" s="79"/>
      <c r="H1200" s="79"/>
      <c r="I1200" s="79"/>
      <c r="K1200" s="327"/>
    </row>
    <row r="1201" spans="1:11" ht="15" customHeight="1">
      <c r="E1201" s="305"/>
      <c r="F1201" s="79"/>
      <c r="G1201" s="79"/>
      <c r="H1201" s="79"/>
      <c r="I1201" s="79"/>
      <c r="K1201" s="327"/>
    </row>
    <row r="1202" spans="1:11" ht="15" customHeight="1">
      <c r="E1202" s="305"/>
      <c r="F1202" s="79"/>
      <c r="G1202" s="79"/>
      <c r="H1202" s="79"/>
      <c r="I1202" s="79"/>
      <c r="K1202" s="327"/>
    </row>
    <row r="1203" spans="1:11" ht="15" customHeight="1">
      <c r="E1203" s="305"/>
      <c r="F1203" s="79"/>
      <c r="G1203" s="79"/>
      <c r="H1203" s="79"/>
      <c r="I1203" s="79"/>
      <c r="K1203" s="327"/>
    </row>
    <row r="1204" spans="1:11" ht="15" customHeight="1">
      <c r="E1204" s="305"/>
      <c r="F1204" s="79"/>
      <c r="G1204" s="79"/>
      <c r="H1204" s="79"/>
      <c r="I1204" s="79"/>
      <c r="K1204" s="327"/>
    </row>
    <row r="1205" spans="1:11" ht="15" customHeight="1">
      <c r="A1205" s="37"/>
      <c r="B1205" s="37"/>
      <c r="C1205" s="396"/>
      <c r="D1205" s="396"/>
      <c r="E1205" s="407"/>
      <c r="F1205" s="389"/>
      <c r="G1205" s="389"/>
      <c r="H1205" s="389"/>
      <c r="I1205" s="389"/>
      <c r="K1205" s="327"/>
    </row>
    <row r="1206" spans="1:11" ht="15" customHeight="1">
      <c r="A1206" s="37"/>
      <c r="B1206" s="37"/>
      <c r="C1206" s="396"/>
      <c r="D1206" s="396"/>
      <c r="E1206" s="407"/>
      <c r="F1206" s="389"/>
      <c r="G1206" s="389"/>
      <c r="H1206" s="389"/>
      <c r="I1206" s="389"/>
      <c r="K1206" s="327"/>
    </row>
    <row r="1207" spans="1:11" ht="15" customHeight="1">
      <c r="A1207" s="37"/>
      <c r="B1207" s="37"/>
      <c r="C1207" s="396"/>
      <c r="D1207" s="396"/>
      <c r="E1207" s="407"/>
      <c r="F1207" s="389"/>
      <c r="G1207" s="389"/>
      <c r="H1207" s="389"/>
      <c r="I1207" s="389"/>
      <c r="K1207" s="327"/>
    </row>
    <row r="1208" spans="1:11" ht="15" customHeight="1">
      <c r="A1208" s="37"/>
      <c r="B1208" s="37"/>
      <c r="C1208" s="396"/>
      <c r="D1208" s="396"/>
      <c r="E1208" s="407"/>
      <c r="F1208" s="389"/>
      <c r="G1208" s="389"/>
      <c r="H1208" s="389"/>
      <c r="I1208" s="389"/>
      <c r="K1208" s="327"/>
    </row>
    <row r="1209" spans="1:11" ht="15" customHeight="1">
      <c r="A1209" s="37"/>
      <c r="B1209" s="37"/>
      <c r="C1209" s="396"/>
      <c r="D1209" s="396"/>
      <c r="E1209" s="407"/>
      <c r="F1209" s="389"/>
      <c r="G1209" s="389"/>
      <c r="H1209" s="389"/>
      <c r="I1209" s="389"/>
      <c r="K1209" s="327"/>
    </row>
    <row r="1210" spans="1:11" ht="15" customHeight="1">
      <c r="E1210" s="305"/>
      <c r="F1210" s="79"/>
      <c r="G1210" s="79"/>
      <c r="H1210" s="79"/>
      <c r="I1210" s="79"/>
      <c r="K1210" s="327"/>
    </row>
    <row r="1211" spans="1:11" ht="15" customHeight="1">
      <c r="C1211" s="396"/>
      <c r="D1211" s="396"/>
      <c r="E1211" s="305"/>
      <c r="F1211" s="79"/>
      <c r="G1211" s="79"/>
      <c r="H1211" s="79"/>
      <c r="I1211" s="79"/>
      <c r="K1211" s="327"/>
    </row>
    <row r="1212" spans="1:11" ht="15" customHeight="1">
      <c r="E1212" s="305"/>
      <c r="F1212" s="79"/>
      <c r="G1212" s="79"/>
      <c r="H1212" s="79"/>
      <c r="I1212" s="79"/>
      <c r="K1212" s="327"/>
    </row>
    <row r="1213" spans="1:11" ht="15" customHeight="1">
      <c r="E1213" s="305"/>
      <c r="F1213" s="79"/>
      <c r="G1213" s="79"/>
      <c r="H1213" s="79"/>
      <c r="I1213" s="79"/>
      <c r="K1213" s="327"/>
    </row>
    <row r="1214" spans="1:11" ht="15" customHeight="1">
      <c r="E1214" s="305"/>
      <c r="F1214" s="79"/>
      <c r="G1214" s="79"/>
      <c r="H1214" s="79"/>
      <c r="I1214" s="79"/>
      <c r="K1214" s="327"/>
    </row>
    <row r="1215" spans="1:11" ht="15" customHeight="1">
      <c r="E1215" s="305"/>
      <c r="F1215" s="79"/>
      <c r="G1215" s="79"/>
      <c r="H1215" s="79"/>
      <c r="I1215" s="79"/>
      <c r="K1215" s="327"/>
    </row>
    <row r="1216" spans="1:11" ht="15" customHeight="1">
      <c r="E1216" s="305"/>
      <c r="F1216" s="79"/>
      <c r="G1216" s="79"/>
      <c r="H1216" s="79"/>
      <c r="I1216" s="79"/>
      <c r="K1216" s="327"/>
    </row>
    <row r="1217" spans="1:11" ht="15" customHeight="1">
      <c r="E1217" s="305"/>
      <c r="F1217" s="79"/>
      <c r="G1217" s="79"/>
      <c r="H1217" s="79"/>
      <c r="I1217" s="79"/>
      <c r="K1217" s="327"/>
    </row>
    <row r="1218" spans="1:11" ht="15" customHeight="1">
      <c r="A1218" s="37"/>
      <c r="E1218" s="305"/>
      <c r="F1218" s="389"/>
      <c r="G1218" s="389"/>
      <c r="H1218" s="389"/>
      <c r="I1218" s="389"/>
      <c r="K1218" s="327"/>
    </row>
    <row r="1219" spans="1:11" ht="15" customHeight="1">
      <c r="A1219" s="37"/>
      <c r="E1219" s="305"/>
      <c r="F1219" s="389"/>
      <c r="G1219" s="389"/>
      <c r="H1219" s="389"/>
      <c r="I1219" s="389"/>
      <c r="K1219" s="327"/>
    </row>
    <row r="1220" spans="1:11" ht="15" customHeight="1">
      <c r="A1220" s="37"/>
      <c r="E1220" s="305"/>
      <c r="F1220" s="389"/>
      <c r="G1220" s="389"/>
      <c r="H1220" s="389"/>
      <c r="I1220" s="389"/>
      <c r="K1220" s="327"/>
    </row>
    <row r="1221" spans="1:11" ht="15" customHeight="1">
      <c r="A1221" s="37"/>
      <c r="E1221" s="305"/>
      <c r="F1221" s="389"/>
      <c r="G1221" s="389"/>
      <c r="H1221" s="389"/>
      <c r="I1221" s="389"/>
      <c r="K1221" s="327"/>
    </row>
    <row r="1222" spans="1:11" ht="15" customHeight="1">
      <c r="A1222" s="37"/>
      <c r="E1222" s="305"/>
      <c r="F1222" s="389"/>
      <c r="G1222" s="389"/>
      <c r="H1222" s="389"/>
      <c r="I1222" s="389"/>
      <c r="K1222" s="327"/>
    </row>
    <row r="1223" spans="1:11" ht="15" customHeight="1">
      <c r="E1223" s="305"/>
      <c r="F1223" s="79"/>
      <c r="G1223" s="79"/>
      <c r="H1223" s="79"/>
      <c r="I1223" s="79"/>
      <c r="K1223" s="327"/>
    </row>
    <row r="1224" spans="1:11" ht="15" customHeight="1">
      <c r="E1224" s="305"/>
      <c r="F1224" s="79"/>
      <c r="G1224" s="79"/>
      <c r="H1224" s="79"/>
      <c r="I1224" s="79"/>
      <c r="K1224" s="327"/>
    </row>
    <row r="1225" spans="1:11" ht="15" customHeight="1">
      <c r="E1225" s="305"/>
      <c r="F1225" s="79"/>
      <c r="G1225" s="79"/>
      <c r="H1225" s="79"/>
      <c r="I1225" s="79"/>
      <c r="K1225" s="327"/>
    </row>
    <row r="1226" spans="1:11" ht="15" customHeight="1">
      <c r="A1226" s="37"/>
      <c r="B1226" s="37"/>
      <c r="C1226" s="396"/>
      <c r="D1226" s="396"/>
      <c r="E1226" s="407"/>
      <c r="F1226" s="389"/>
      <c r="G1226" s="389"/>
      <c r="H1226" s="389"/>
      <c r="I1226" s="389"/>
      <c r="K1226" s="327"/>
    </row>
    <row r="1227" spans="1:11" ht="15" customHeight="1">
      <c r="A1227" s="37"/>
      <c r="B1227" s="37"/>
      <c r="C1227" s="396"/>
      <c r="D1227" s="396"/>
      <c r="E1227" s="407"/>
      <c r="F1227" s="389"/>
      <c r="G1227" s="389"/>
      <c r="H1227" s="389"/>
      <c r="I1227" s="389"/>
      <c r="K1227" s="327"/>
    </row>
    <row r="1228" spans="1:11" ht="15" customHeight="1">
      <c r="A1228" s="37"/>
      <c r="E1228" s="305"/>
      <c r="F1228" s="389"/>
      <c r="G1228" s="389"/>
      <c r="H1228" s="389"/>
      <c r="I1228" s="389"/>
      <c r="K1228" s="327"/>
    </row>
    <row r="1229" spans="1:11" ht="15" customHeight="1">
      <c r="A1229" s="37"/>
      <c r="E1229" s="305"/>
      <c r="F1229" s="389"/>
      <c r="G1229" s="389"/>
      <c r="H1229" s="389"/>
      <c r="I1229" s="389"/>
      <c r="K1229" s="327"/>
    </row>
    <row r="1230" spans="1:11" ht="15" customHeight="1">
      <c r="A1230" s="37"/>
      <c r="E1230" s="305"/>
      <c r="F1230" s="389"/>
      <c r="G1230" s="389"/>
      <c r="H1230" s="389"/>
      <c r="I1230" s="389"/>
      <c r="K1230" s="327"/>
    </row>
    <row r="1231" spans="1:11" ht="15" customHeight="1">
      <c r="A1231" s="37"/>
      <c r="E1231" s="305"/>
      <c r="F1231" s="389"/>
      <c r="G1231" s="389"/>
      <c r="H1231" s="389"/>
      <c r="I1231" s="389"/>
      <c r="K1231" s="327"/>
    </row>
    <row r="1232" spans="1:11" ht="15" customHeight="1">
      <c r="A1232" s="37"/>
      <c r="E1232" s="305"/>
      <c r="F1232" s="389"/>
      <c r="G1232" s="389"/>
      <c r="H1232" s="389"/>
      <c r="I1232" s="389"/>
      <c r="K1232" s="327"/>
    </row>
    <row r="1233" spans="1:11" ht="15" customHeight="1">
      <c r="A1233" s="37"/>
      <c r="E1233" s="305"/>
      <c r="F1233" s="79"/>
      <c r="G1233" s="389"/>
      <c r="H1233" s="389"/>
      <c r="I1233" s="79"/>
      <c r="K1233" s="327"/>
    </row>
    <row r="1234" spans="1:11" ht="15" customHeight="1">
      <c r="A1234" s="37"/>
      <c r="E1234" s="305"/>
      <c r="F1234" s="79"/>
      <c r="G1234" s="389"/>
      <c r="H1234" s="389"/>
      <c r="I1234" s="79"/>
      <c r="K1234" s="327"/>
    </row>
    <row r="1235" spans="1:11" ht="15" customHeight="1">
      <c r="A1235" s="37"/>
      <c r="E1235" s="305"/>
      <c r="F1235" s="79"/>
      <c r="G1235" s="389"/>
      <c r="H1235" s="389"/>
      <c r="I1235" s="79"/>
      <c r="K1235" s="327"/>
    </row>
    <row r="1236" spans="1:11" ht="15" customHeight="1">
      <c r="A1236" s="37"/>
      <c r="E1236" s="305"/>
      <c r="F1236" s="79"/>
      <c r="G1236" s="389"/>
      <c r="H1236" s="389"/>
      <c r="I1236" s="79"/>
      <c r="K1236" s="327"/>
    </row>
    <row r="1237" spans="1:11" ht="15" customHeight="1">
      <c r="A1237" s="37"/>
      <c r="E1237" s="305"/>
      <c r="F1237" s="79"/>
      <c r="G1237" s="389"/>
      <c r="H1237" s="389"/>
      <c r="I1237" s="79"/>
      <c r="K1237" s="327"/>
    </row>
    <row r="1238" spans="1:11" ht="15" customHeight="1">
      <c r="A1238" s="37"/>
      <c r="E1238" s="305"/>
      <c r="F1238" s="79"/>
      <c r="G1238" s="389"/>
      <c r="H1238" s="389"/>
      <c r="I1238" s="79"/>
      <c r="K1238" s="327"/>
    </row>
    <row r="1239" spans="1:11" ht="15" customHeight="1">
      <c r="A1239" s="37"/>
      <c r="E1239" s="305"/>
      <c r="F1239" s="79"/>
      <c r="G1239" s="389"/>
      <c r="H1239" s="389"/>
      <c r="I1239" s="79"/>
      <c r="K1239" s="327"/>
    </row>
    <row r="1240" spans="1:11" ht="15" customHeight="1">
      <c r="A1240" s="37"/>
      <c r="E1240" s="305"/>
      <c r="F1240" s="79"/>
      <c r="G1240" s="389"/>
      <c r="H1240" s="389"/>
      <c r="I1240" s="79"/>
      <c r="K1240" s="327"/>
    </row>
    <row r="1241" spans="1:11" ht="15" customHeight="1">
      <c r="A1241" s="37"/>
      <c r="E1241" s="305"/>
      <c r="F1241" s="79"/>
      <c r="G1241" s="389"/>
      <c r="H1241" s="389"/>
      <c r="I1241" s="79"/>
      <c r="K1241" s="327"/>
    </row>
    <row r="1242" spans="1:11" ht="15" customHeight="1">
      <c r="A1242" s="37"/>
      <c r="E1242" s="305"/>
      <c r="F1242" s="79"/>
      <c r="G1242" s="389"/>
      <c r="H1242" s="389"/>
      <c r="I1242" s="79"/>
      <c r="K1242" s="327"/>
    </row>
    <row r="1243" spans="1:11" ht="15" customHeight="1">
      <c r="A1243" s="37"/>
      <c r="E1243" s="305"/>
      <c r="F1243" s="79"/>
      <c r="G1243" s="389"/>
      <c r="H1243" s="389"/>
      <c r="I1243" s="79"/>
      <c r="K1243" s="327"/>
    </row>
    <row r="1244" spans="1:11" ht="15" customHeight="1">
      <c r="A1244" s="37"/>
      <c r="E1244" s="305"/>
      <c r="F1244" s="79"/>
      <c r="G1244" s="389"/>
      <c r="H1244" s="389"/>
      <c r="I1244" s="79"/>
      <c r="K1244" s="327"/>
    </row>
    <row r="1245" spans="1:11" ht="15" customHeight="1">
      <c r="A1245" s="37"/>
      <c r="B1245" s="37"/>
      <c r="C1245" s="396"/>
      <c r="D1245" s="396"/>
      <c r="E1245" s="407"/>
      <c r="F1245" s="389"/>
      <c r="G1245" s="389"/>
      <c r="H1245" s="389"/>
      <c r="I1245" s="79"/>
      <c r="K1245" s="327"/>
    </row>
    <row r="1246" spans="1:11" ht="15" customHeight="1">
      <c r="A1246" s="37"/>
      <c r="B1246" s="37"/>
      <c r="C1246" s="396"/>
      <c r="D1246" s="396"/>
      <c r="E1246" s="407"/>
      <c r="F1246" s="389"/>
      <c r="G1246" s="389"/>
      <c r="H1246" s="389"/>
      <c r="I1246" s="79"/>
      <c r="K1246" s="327"/>
    </row>
    <row r="1247" spans="1:11" ht="15" customHeight="1">
      <c r="E1247" s="305"/>
      <c r="F1247" s="79"/>
      <c r="G1247" s="79"/>
      <c r="H1247" s="79"/>
      <c r="I1247" s="79"/>
      <c r="K1247" s="327"/>
    </row>
    <row r="1248" spans="1:11" ht="15" customHeight="1">
      <c r="E1248" s="305"/>
      <c r="F1248" s="79"/>
      <c r="G1248" s="79"/>
      <c r="H1248" s="79"/>
      <c r="I1248" s="79"/>
      <c r="K1248" s="327"/>
    </row>
    <row r="1249" spans="1:11" ht="15" customHeight="1">
      <c r="E1249" s="305"/>
      <c r="F1249" s="79"/>
      <c r="G1249" s="79"/>
      <c r="H1249" s="79"/>
      <c r="I1249" s="79"/>
      <c r="K1249" s="327"/>
    </row>
    <row r="1250" spans="1:11" ht="15" customHeight="1">
      <c r="E1250" s="305"/>
      <c r="F1250" s="79"/>
      <c r="G1250" s="79"/>
      <c r="H1250" s="79"/>
      <c r="I1250" s="79"/>
      <c r="K1250" s="327"/>
    </row>
    <row r="1251" spans="1:11" ht="15" customHeight="1">
      <c r="F1251" s="79"/>
      <c r="G1251" s="79"/>
      <c r="H1251" s="79"/>
      <c r="I1251" s="79"/>
      <c r="K1251" s="327"/>
    </row>
    <row r="1252" spans="1:11" ht="15" customHeight="1">
      <c r="F1252" s="79"/>
      <c r="G1252" s="79"/>
      <c r="H1252" s="79"/>
      <c r="I1252" s="79"/>
      <c r="K1252" s="327"/>
    </row>
    <row r="1253" spans="1:11" ht="15" customHeight="1">
      <c r="A1253" s="37"/>
      <c r="B1253" s="37"/>
      <c r="C1253" s="396"/>
      <c r="D1253" s="396"/>
      <c r="E1253" s="265"/>
      <c r="F1253" s="389"/>
      <c r="G1253" s="389"/>
      <c r="H1253" s="389"/>
      <c r="I1253" s="389"/>
      <c r="K1253" s="327"/>
    </row>
    <row r="1254" spans="1:11" ht="15" customHeight="1">
      <c r="A1254" s="37"/>
      <c r="B1254" s="37"/>
      <c r="C1254" s="396"/>
      <c r="D1254" s="396"/>
      <c r="E1254" s="265"/>
      <c r="F1254" s="389"/>
      <c r="G1254" s="389"/>
      <c r="H1254" s="389"/>
      <c r="I1254" s="389"/>
      <c r="K1254" s="327"/>
    </row>
    <row r="1255" spans="1:11" ht="15" customHeight="1">
      <c r="A1255" s="37"/>
      <c r="B1255" s="37"/>
      <c r="C1255" s="396"/>
      <c r="D1255" s="396"/>
      <c r="E1255" s="265"/>
      <c r="F1255" s="389"/>
      <c r="G1255" s="389"/>
      <c r="H1255" s="389"/>
      <c r="I1255" s="389"/>
      <c r="K1255" s="327"/>
    </row>
    <row r="1256" spans="1:11" ht="15" customHeight="1">
      <c r="A1256" s="37"/>
      <c r="B1256" s="37"/>
      <c r="C1256" s="396"/>
      <c r="D1256" s="396"/>
      <c r="E1256" s="265"/>
      <c r="F1256" s="389"/>
      <c r="G1256" s="389"/>
      <c r="H1256" s="389"/>
      <c r="I1256" s="389"/>
      <c r="K1256" s="327"/>
    </row>
    <row r="1257" spans="1:11" ht="15" customHeight="1">
      <c r="F1257" s="79"/>
      <c r="G1257" s="79"/>
      <c r="H1257" s="79"/>
      <c r="I1257" s="79"/>
      <c r="K1257" s="327"/>
    </row>
    <row r="1258" spans="1:11" ht="15" customHeight="1">
      <c r="A1258" s="37"/>
      <c r="F1258" s="79"/>
      <c r="G1258" s="79"/>
      <c r="H1258" s="79"/>
      <c r="I1258" s="79"/>
      <c r="K1258" s="327"/>
    </row>
    <row r="1259" spans="1:11" ht="15" customHeight="1">
      <c r="C1259" s="396"/>
      <c r="D1259" s="396"/>
      <c r="E1259" s="305"/>
      <c r="F1259" s="79"/>
      <c r="G1259" s="79"/>
      <c r="H1259" s="79"/>
      <c r="I1259" s="79"/>
      <c r="K1259" s="327"/>
    </row>
    <row r="1260" spans="1:11" ht="15" customHeight="1">
      <c r="C1260" s="396"/>
      <c r="D1260" s="396"/>
      <c r="E1260" s="305"/>
      <c r="F1260" s="79"/>
      <c r="G1260" s="79"/>
      <c r="H1260" s="79"/>
      <c r="I1260" s="79"/>
      <c r="K1260" s="327"/>
    </row>
    <row r="1261" spans="1:11" ht="15" customHeight="1">
      <c r="C1261" s="396"/>
      <c r="D1261" s="396"/>
      <c r="E1261" s="305"/>
      <c r="F1261" s="79"/>
      <c r="G1261" s="79"/>
      <c r="H1261" s="79"/>
      <c r="I1261" s="79"/>
      <c r="K1261" s="327"/>
    </row>
    <row r="1262" spans="1:11" ht="15" customHeight="1">
      <c r="E1262" s="305"/>
      <c r="F1262" s="79"/>
      <c r="G1262" s="79"/>
      <c r="H1262" s="79"/>
      <c r="I1262" s="79"/>
    </row>
    <row r="1263" spans="1:11" ht="15" customHeight="1">
      <c r="E1263" s="305"/>
      <c r="F1263" s="79"/>
      <c r="G1263" s="79"/>
      <c r="H1263" s="79"/>
      <c r="I1263" s="79"/>
    </row>
    <row r="1264" spans="1:11" ht="15" customHeight="1">
      <c r="E1264" s="305"/>
      <c r="F1264" s="79"/>
      <c r="G1264" s="79"/>
      <c r="H1264" s="79"/>
      <c r="I1264" s="79"/>
    </row>
    <row r="1265" spans="1:11" ht="15" customHeight="1">
      <c r="E1265" s="305"/>
      <c r="F1265" s="79"/>
      <c r="G1265" s="79"/>
      <c r="H1265" s="79"/>
      <c r="I1265" s="79"/>
    </row>
    <row r="1266" spans="1:11" ht="15" customHeight="1">
      <c r="E1266" s="305"/>
      <c r="F1266" s="79"/>
      <c r="G1266" s="79"/>
      <c r="H1266" s="79"/>
      <c r="I1266" s="79"/>
    </row>
    <row r="1267" spans="1:11" ht="15" customHeight="1">
      <c r="F1267" s="79"/>
      <c r="G1267" s="79"/>
      <c r="H1267" s="79"/>
      <c r="I1267" s="79"/>
    </row>
    <row r="1268" spans="1:11" ht="15" customHeight="1">
      <c r="A1268" s="37"/>
      <c r="F1268" s="389"/>
      <c r="G1268" s="389"/>
      <c r="H1268" s="389"/>
      <c r="I1268" s="389"/>
    </row>
    <row r="1269" spans="1:11" ht="15" customHeight="1">
      <c r="A1269" s="37"/>
      <c r="F1269" s="389"/>
      <c r="G1269" s="389"/>
      <c r="H1269" s="389"/>
      <c r="I1269" s="389"/>
    </row>
    <row r="1270" spans="1:11" ht="15" customHeight="1">
      <c r="A1270" s="37"/>
      <c r="F1270" s="389"/>
      <c r="G1270" s="389"/>
      <c r="H1270" s="389"/>
      <c r="I1270" s="389"/>
    </row>
    <row r="1271" spans="1:11" ht="15" customHeight="1">
      <c r="A1271" s="37"/>
      <c r="F1271" s="389"/>
      <c r="G1271" s="389"/>
      <c r="H1271" s="389"/>
      <c r="I1271" s="389"/>
    </row>
    <row r="1272" spans="1:11" ht="15" customHeight="1">
      <c r="F1272" s="79"/>
      <c r="G1272" s="79"/>
      <c r="H1272" s="79"/>
      <c r="I1272" s="79"/>
      <c r="J1272" s="49"/>
      <c r="K1272" s="409"/>
    </row>
    <row r="1273" spans="1:11" ht="15" customHeight="1">
      <c r="A1273" s="37"/>
      <c r="F1273" s="79"/>
      <c r="G1273" s="79"/>
      <c r="H1273" s="79"/>
      <c r="I1273" s="79"/>
      <c r="J1273" s="49"/>
      <c r="K1273" s="409"/>
    </row>
    <row r="1274" spans="1:11" ht="15" customHeight="1">
      <c r="E1274" s="305"/>
      <c r="F1274" s="79"/>
      <c r="G1274" s="79"/>
      <c r="H1274" s="79"/>
      <c r="I1274" s="79"/>
      <c r="J1274" s="49"/>
      <c r="K1274" s="409"/>
    </row>
    <row r="1275" spans="1:11" ht="15" customHeight="1">
      <c r="E1275" s="305"/>
      <c r="F1275" s="79"/>
      <c r="G1275" s="79"/>
      <c r="H1275" s="79"/>
      <c r="I1275" s="79"/>
      <c r="J1275" s="49"/>
      <c r="K1275" s="409"/>
    </row>
    <row r="1276" spans="1:11" ht="15" customHeight="1">
      <c r="F1276" s="79"/>
      <c r="G1276" s="79"/>
      <c r="H1276" s="79"/>
      <c r="I1276" s="79"/>
      <c r="J1276" s="49"/>
      <c r="K1276" s="409"/>
    </row>
    <row r="1277" spans="1:11" ht="15" customHeight="1">
      <c r="F1277" s="79"/>
      <c r="G1277" s="79"/>
      <c r="H1277" s="79"/>
      <c r="I1277" s="79"/>
      <c r="J1277" s="49"/>
      <c r="K1277" s="409"/>
    </row>
    <row r="1278" spans="1:11" ht="15" customHeight="1">
      <c r="A1278" s="37"/>
      <c r="F1278" s="389"/>
      <c r="G1278" s="389"/>
      <c r="H1278" s="389"/>
      <c r="I1278" s="389"/>
      <c r="J1278" s="49"/>
      <c r="K1278" s="409"/>
    </row>
    <row r="1279" spans="1:11" ht="15" customHeight="1">
      <c r="F1279" s="79"/>
      <c r="G1279" s="79"/>
      <c r="H1279" s="79"/>
      <c r="I1279" s="79"/>
      <c r="J1279" s="49"/>
      <c r="K1279" s="409"/>
    </row>
    <row r="1280" spans="1:11" ht="15" customHeight="1">
      <c r="A1280" s="37"/>
      <c r="F1280" s="79"/>
      <c r="G1280" s="79"/>
      <c r="H1280" s="79"/>
      <c r="I1280" s="79"/>
      <c r="J1280" s="49"/>
      <c r="K1280" s="409"/>
    </row>
    <row r="1281" spans="1:11" ht="15" customHeight="1">
      <c r="E1281" s="305"/>
      <c r="F1281" s="79"/>
      <c r="G1281" s="79"/>
      <c r="H1281" s="79"/>
      <c r="I1281" s="79"/>
      <c r="J1281" s="49"/>
      <c r="K1281" s="409"/>
    </row>
    <row r="1282" spans="1:11" ht="15" customHeight="1">
      <c r="A1282" s="37"/>
      <c r="B1282" s="37"/>
      <c r="C1282" s="396"/>
      <c r="D1282" s="396"/>
      <c r="E1282" s="407"/>
      <c r="F1282" s="389"/>
      <c r="G1282" s="389"/>
      <c r="H1282" s="389"/>
      <c r="I1282" s="389"/>
      <c r="J1282" s="49"/>
      <c r="K1282" s="409"/>
    </row>
    <row r="1283" spans="1:11" ht="15" customHeight="1">
      <c r="F1283" s="79"/>
      <c r="G1283" s="79"/>
      <c r="H1283" s="79"/>
      <c r="I1283" s="79"/>
      <c r="J1283" s="49"/>
      <c r="K1283" s="409"/>
    </row>
    <row r="1284" spans="1:11" ht="15" customHeight="1">
      <c r="A1284" s="37"/>
      <c r="E1284" s="305"/>
      <c r="F1284" s="389"/>
      <c r="G1284" s="389"/>
      <c r="H1284" s="389"/>
      <c r="I1284" s="389"/>
      <c r="J1284" s="49"/>
      <c r="K1284" s="409"/>
    </row>
    <row r="1285" spans="1:11" ht="15" customHeight="1">
      <c r="A1285" s="37"/>
      <c r="E1285" s="305"/>
      <c r="F1285" s="389"/>
      <c r="G1285" s="389"/>
      <c r="H1285" s="389"/>
      <c r="I1285" s="389"/>
      <c r="J1285" s="49"/>
      <c r="K1285" s="409"/>
    </row>
    <row r="1286" spans="1:11" ht="15" customHeight="1">
      <c r="A1286" s="37"/>
      <c r="E1286" s="305"/>
      <c r="F1286" s="389"/>
      <c r="G1286" s="389"/>
      <c r="H1286" s="389"/>
      <c r="I1286" s="389"/>
      <c r="J1286" s="49"/>
      <c r="K1286" s="409"/>
    </row>
    <row r="1287" spans="1:11" ht="15" customHeight="1">
      <c r="A1287" s="37"/>
      <c r="E1287" s="305"/>
      <c r="F1287" s="389"/>
      <c r="G1287" s="389"/>
      <c r="H1287" s="389"/>
      <c r="I1287" s="389"/>
      <c r="J1287" s="49"/>
      <c r="K1287" s="409"/>
    </row>
    <row r="1288" spans="1:11" ht="15" customHeight="1">
      <c r="A1288" s="37"/>
      <c r="E1288" s="305"/>
      <c r="F1288" s="389"/>
      <c r="G1288" s="389"/>
      <c r="H1288" s="389"/>
      <c r="I1288" s="389"/>
      <c r="J1288" s="49"/>
      <c r="K1288" s="409"/>
    </row>
    <row r="1289" spans="1:11" ht="15" customHeight="1">
      <c r="A1289" s="37"/>
      <c r="E1289" s="305"/>
      <c r="F1289" s="389"/>
      <c r="G1289" s="389"/>
      <c r="H1289" s="389"/>
      <c r="I1289" s="389"/>
      <c r="J1289" s="49"/>
      <c r="K1289" s="409"/>
    </row>
    <row r="1290" spans="1:11" ht="15" customHeight="1">
      <c r="A1290" s="37"/>
      <c r="E1290" s="305"/>
      <c r="F1290" s="389"/>
      <c r="G1290" s="389"/>
      <c r="H1290" s="389"/>
      <c r="I1290" s="389"/>
      <c r="J1290" s="49"/>
      <c r="K1290" s="409"/>
    </row>
    <row r="1291" spans="1:11" ht="15" customHeight="1">
      <c r="A1291" s="37"/>
      <c r="E1291" s="305"/>
      <c r="F1291" s="389"/>
      <c r="G1291" s="389"/>
      <c r="H1291" s="389"/>
      <c r="I1291" s="389"/>
      <c r="J1291" s="49"/>
      <c r="K1291" s="409"/>
    </row>
    <row r="1292" spans="1:11" ht="15" customHeight="1">
      <c r="A1292" s="37"/>
      <c r="E1292" s="305"/>
      <c r="F1292" s="389"/>
      <c r="G1292" s="389"/>
      <c r="H1292" s="389"/>
      <c r="I1292" s="389"/>
      <c r="J1292" s="49"/>
      <c r="K1292" s="409"/>
    </row>
    <row r="1293" spans="1:11" ht="15" customHeight="1">
      <c r="A1293" s="37"/>
      <c r="B1293" s="37"/>
      <c r="C1293" s="396"/>
      <c r="D1293" s="396"/>
      <c r="E1293" s="407"/>
      <c r="F1293" s="389"/>
      <c r="G1293" s="389"/>
      <c r="H1293" s="389"/>
      <c r="I1293" s="79"/>
      <c r="J1293" s="49"/>
      <c r="K1293" s="409"/>
    </row>
    <row r="1294" spans="1:11" ht="15" customHeight="1">
      <c r="A1294" s="37"/>
      <c r="B1294" s="37"/>
      <c r="C1294" s="396"/>
      <c r="D1294" s="396"/>
      <c r="E1294" s="407"/>
      <c r="F1294" s="389"/>
      <c r="G1294" s="389"/>
      <c r="H1294" s="389"/>
      <c r="I1294" s="79"/>
      <c r="J1294" s="49"/>
      <c r="K1294" s="409"/>
    </row>
    <row r="1295" spans="1:11" ht="15" customHeight="1">
      <c r="E1295" s="305"/>
      <c r="F1295" s="79"/>
      <c r="G1295" s="79"/>
      <c r="H1295" s="79"/>
      <c r="I1295" s="79"/>
      <c r="J1295" s="49"/>
      <c r="K1295" s="409"/>
    </row>
    <row r="1296" spans="1:11" ht="15" customHeight="1">
      <c r="E1296" s="305"/>
      <c r="F1296" s="79"/>
      <c r="G1296" s="79"/>
      <c r="H1296" s="79"/>
      <c r="I1296" s="79"/>
      <c r="J1296" s="49"/>
      <c r="K1296" s="409"/>
    </row>
    <row r="1297" spans="1:11" ht="15" customHeight="1">
      <c r="E1297" s="305"/>
      <c r="F1297" s="79"/>
      <c r="G1297" s="79"/>
      <c r="H1297" s="79"/>
      <c r="I1297" s="79"/>
      <c r="J1297" s="49"/>
      <c r="K1297" s="409"/>
    </row>
    <row r="1298" spans="1:11" ht="15" customHeight="1">
      <c r="F1298" s="79"/>
      <c r="G1298" s="79"/>
      <c r="H1298" s="79"/>
      <c r="I1298" s="79"/>
      <c r="J1298" s="49"/>
      <c r="K1298" s="409"/>
    </row>
    <row r="1299" spans="1:11" ht="15" customHeight="1">
      <c r="F1299" s="79"/>
      <c r="G1299" s="79"/>
      <c r="H1299" s="79"/>
      <c r="I1299" s="79"/>
      <c r="J1299" s="49"/>
      <c r="K1299" s="409"/>
    </row>
    <row r="1300" spans="1:11" ht="15" customHeight="1">
      <c r="E1300" s="305"/>
      <c r="F1300" s="79"/>
      <c r="G1300" s="79"/>
      <c r="H1300" s="79"/>
      <c r="I1300" s="79"/>
      <c r="J1300" s="49"/>
      <c r="K1300" s="409"/>
    </row>
    <row r="1301" spans="1:11" ht="15" customHeight="1">
      <c r="A1301" s="37"/>
      <c r="B1301" s="37"/>
      <c r="C1301" s="396"/>
      <c r="D1301" s="396"/>
      <c r="E1301" s="265"/>
      <c r="F1301" s="389"/>
      <c r="G1301" s="389"/>
      <c r="H1301" s="389"/>
      <c r="I1301" s="389"/>
      <c r="J1301" s="49"/>
      <c r="K1301" s="409"/>
    </row>
    <row r="1302" spans="1:11" ht="15" customHeight="1">
      <c r="A1302" s="37"/>
      <c r="B1302" s="37"/>
      <c r="C1302" s="396"/>
      <c r="D1302" s="396"/>
      <c r="E1302" s="265"/>
      <c r="F1302" s="389"/>
      <c r="G1302" s="389"/>
      <c r="H1302" s="389"/>
      <c r="I1302" s="389"/>
      <c r="J1302" s="49"/>
      <c r="K1302" s="409"/>
    </row>
    <row r="1303" spans="1:11" ht="15" customHeight="1">
      <c r="A1303" s="37"/>
      <c r="B1303" s="37"/>
      <c r="C1303" s="396"/>
      <c r="D1303" s="396"/>
      <c r="E1303" s="265"/>
      <c r="F1303" s="389"/>
      <c r="G1303" s="389"/>
      <c r="H1303" s="389"/>
      <c r="I1303" s="389"/>
      <c r="J1303" s="49"/>
      <c r="K1303" s="409"/>
    </row>
    <row r="1304" spans="1:11" ht="15" customHeight="1">
      <c r="F1304" s="79"/>
      <c r="G1304" s="79"/>
      <c r="H1304" s="79"/>
      <c r="I1304" s="79"/>
      <c r="J1304" s="49"/>
      <c r="K1304" s="409"/>
    </row>
    <row r="1305" spans="1:11" ht="15" customHeight="1">
      <c r="A1305" s="37"/>
      <c r="F1305" s="79"/>
      <c r="G1305" s="79"/>
      <c r="H1305" s="79"/>
      <c r="I1305" s="79"/>
      <c r="J1305" s="49"/>
      <c r="K1305" s="409"/>
    </row>
    <row r="1306" spans="1:11" ht="15" customHeight="1">
      <c r="F1306" s="79"/>
      <c r="G1306" s="79"/>
      <c r="H1306" s="79"/>
      <c r="I1306" s="79"/>
      <c r="J1306" s="49"/>
      <c r="K1306" s="409"/>
    </row>
    <row r="1307" spans="1:11" ht="15" customHeight="1">
      <c r="E1307" s="305"/>
      <c r="F1307" s="79"/>
      <c r="G1307" s="79"/>
      <c r="H1307" s="79"/>
      <c r="I1307" s="79"/>
      <c r="J1307" s="49"/>
      <c r="K1307" s="409"/>
    </row>
    <row r="1308" spans="1:11" ht="15" customHeight="1">
      <c r="E1308" s="305"/>
      <c r="F1308" s="79"/>
      <c r="G1308" s="79"/>
      <c r="H1308" s="79"/>
      <c r="I1308" s="79"/>
      <c r="J1308" s="49"/>
      <c r="K1308" s="409"/>
    </row>
    <row r="1309" spans="1:11" ht="15" customHeight="1">
      <c r="E1309" s="305"/>
      <c r="F1309" s="79"/>
      <c r="G1309" s="79"/>
      <c r="H1309" s="79"/>
      <c r="I1309" s="79"/>
      <c r="J1309" s="49"/>
      <c r="K1309" s="409"/>
    </row>
    <row r="1310" spans="1:11" ht="15" customHeight="1">
      <c r="E1310" s="305"/>
      <c r="F1310" s="79"/>
      <c r="G1310" s="79"/>
      <c r="H1310" s="79"/>
      <c r="I1310" s="79"/>
      <c r="J1310" s="49"/>
      <c r="K1310" s="409"/>
    </row>
    <row r="1311" spans="1:11" ht="15" customHeight="1">
      <c r="E1311" s="305"/>
      <c r="F1311" s="79"/>
      <c r="G1311" s="79"/>
      <c r="H1311" s="79"/>
      <c r="I1311" s="79"/>
      <c r="J1311" s="49"/>
      <c r="K1311" s="409"/>
    </row>
    <row r="1312" spans="1:11" ht="15" customHeight="1">
      <c r="E1312" s="305"/>
      <c r="F1312" s="79"/>
      <c r="G1312" s="79"/>
      <c r="H1312" s="79"/>
      <c r="I1312" s="79"/>
      <c r="J1312" s="49"/>
      <c r="K1312" s="409"/>
    </row>
    <row r="1313" spans="1:11" ht="15" customHeight="1">
      <c r="E1313" s="305"/>
      <c r="F1313" s="79"/>
      <c r="G1313" s="79"/>
      <c r="H1313" s="79"/>
      <c r="I1313" s="79"/>
      <c r="J1313" s="49"/>
      <c r="K1313" s="409"/>
    </row>
    <row r="1314" spans="1:11" ht="15" customHeight="1">
      <c r="E1314" s="305"/>
      <c r="F1314" s="79"/>
      <c r="G1314" s="79"/>
      <c r="H1314" s="79"/>
      <c r="I1314" s="79"/>
      <c r="J1314" s="49"/>
      <c r="K1314" s="409"/>
    </row>
    <row r="1315" spans="1:11" ht="15" customHeight="1">
      <c r="F1315" s="79"/>
      <c r="G1315" s="79"/>
      <c r="H1315" s="79"/>
      <c r="I1315" s="79"/>
      <c r="J1315" s="49"/>
      <c r="K1315" s="409"/>
    </row>
    <row r="1316" spans="1:11" ht="15" customHeight="1">
      <c r="A1316" s="37"/>
      <c r="F1316" s="389"/>
      <c r="G1316" s="389"/>
      <c r="H1316" s="389"/>
      <c r="I1316" s="389"/>
      <c r="J1316" s="49"/>
      <c r="K1316" s="409"/>
    </row>
    <row r="1317" spans="1:11" ht="15" customHeight="1">
      <c r="A1317" s="37"/>
      <c r="F1317" s="389"/>
      <c r="G1317" s="389"/>
      <c r="H1317" s="389"/>
      <c r="I1317" s="389"/>
      <c r="J1317" s="49"/>
      <c r="K1317" s="409"/>
    </row>
    <row r="1318" spans="1:11" ht="15" customHeight="1">
      <c r="A1318" s="37"/>
      <c r="F1318" s="389"/>
      <c r="G1318" s="389"/>
      <c r="H1318" s="389"/>
      <c r="I1318" s="389"/>
      <c r="J1318" s="49"/>
      <c r="K1318" s="409"/>
    </row>
    <row r="1319" spans="1:11" ht="15" customHeight="1">
      <c r="A1319" s="37"/>
      <c r="F1319" s="389"/>
      <c r="G1319" s="389"/>
      <c r="H1319" s="389"/>
      <c r="I1319" s="389"/>
      <c r="J1319" s="49"/>
      <c r="K1319" s="409"/>
    </row>
    <row r="1320" spans="1:11" ht="15" customHeight="1">
      <c r="F1320" s="79"/>
      <c r="G1320" s="79"/>
      <c r="H1320" s="79"/>
      <c r="I1320" s="79"/>
      <c r="J1320" s="49"/>
      <c r="K1320" s="409"/>
    </row>
    <row r="1321" spans="1:11" ht="15" customHeight="1">
      <c r="A1321" s="37"/>
      <c r="F1321" s="79"/>
      <c r="G1321" s="79"/>
      <c r="H1321" s="79"/>
      <c r="I1321" s="79"/>
      <c r="J1321" s="49"/>
      <c r="K1321" s="409"/>
    </row>
    <row r="1322" spans="1:11" ht="15" customHeight="1">
      <c r="E1322" s="305"/>
      <c r="F1322" s="79"/>
      <c r="G1322" s="79"/>
      <c r="H1322" s="79"/>
      <c r="I1322" s="79"/>
      <c r="J1322" s="49"/>
      <c r="K1322" s="409"/>
    </row>
    <row r="1323" spans="1:11" ht="15" customHeight="1">
      <c r="E1323" s="305"/>
      <c r="F1323" s="79"/>
      <c r="G1323" s="79"/>
      <c r="H1323" s="79"/>
      <c r="I1323" s="79"/>
      <c r="J1323" s="49"/>
      <c r="K1323" s="409"/>
    </row>
    <row r="1324" spans="1:11" ht="15" customHeight="1">
      <c r="F1324" s="79"/>
      <c r="G1324" s="79"/>
      <c r="H1324" s="79"/>
      <c r="I1324" s="79"/>
      <c r="J1324" s="49"/>
      <c r="K1324" s="409"/>
    </row>
    <row r="1325" spans="1:11" ht="15" customHeight="1">
      <c r="A1325" s="37"/>
      <c r="F1325" s="389"/>
      <c r="G1325" s="389"/>
      <c r="H1325" s="389"/>
      <c r="I1325" s="389"/>
      <c r="J1325" s="49"/>
      <c r="K1325" s="409"/>
    </row>
    <row r="1326" spans="1:11" ht="15" customHeight="1">
      <c r="F1326" s="79"/>
      <c r="G1326" s="79"/>
      <c r="H1326" s="79"/>
      <c r="I1326" s="79"/>
      <c r="J1326" s="49"/>
      <c r="K1326" s="409"/>
    </row>
    <row r="1327" spans="1:11" ht="15" customHeight="1">
      <c r="A1327" s="37"/>
      <c r="F1327" s="79"/>
      <c r="G1327" s="79"/>
      <c r="H1327" s="79"/>
      <c r="I1327" s="79"/>
      <c r="J1327" s="49"/>
      <c r="K1327" s="409"/>
    </row>
    <row r="1328" spans="1:11" ht="15" customHeight="1">
      <c r="E1328" s="305"/>
      <c r="F1328" s="79"/>
      <c r="G1328" s="79"/>
      <c r="H1328" s="79"/>
      <c r="I1328" s="79"/>
      <c r="J1328" s="49"/>
      <c r="K1328" s="409"/>
    </row>
    <row r="1329" spans="1:11" ht="15" customHeight="1">
      <c r="A1329" s="37"/>
      <c r="B1329" s="37"/>
      <c r="C1329" s="396"/>
      <c r="D1329" s="396"/>
      <c r="E1329" s="265"/>
      <c r="F1329" s="389"/>
      <c r="G1329" s="389"/>
      <c r="H1329" s="389"/>
      <c r="I1329" s="389"/>
      <c r="J1329" s="49"/>
      <c r="K1329" s="409"/>
    </row>
    <row r="1330" spans="1:11" ht="15" customHeight="1">
      <c r="F1330" s="79"/>
      <c r="G1330" s="79"/>
      <c r="H1330" s="79"/>
      <c r="I1330" s="79"/>
      <c r="J1330" s="49"/>
      <c r="K1330" s="409"/>
    </row>
    <row r="1331" spans="1:11" ht="15" customHeight="1">
      <c r="A1331" s="37"/>
      <c r="B1331" s="37"/>
      <c r="C1331" s="396"/>
      <c r="D1331" s="396"/>
      <c r="E1331" s="407"/>
      <c r="F1331" s="389"/>
      <c r="G1331" s="389"/>
      <c r="H1331" s="389"/>
      <c r="I1331" s="389"/>
      <c r="J1331" s="49"/>
      <c r="K1331" s="409"/>
    </row>
    <row r="1332" spans="1:11" ht="15" customHeight="1">
      <c r="A1332" s="37"/>
      <c r="B1332" s="37"/>
      <c r="C1332" s="396"/>
      <c r="D1332" s="396"/>
      <c r="E1332" s="407"/>
      <c r="F1332" s="406"/>
      <c r="G1332" s="266"/>
      <c r="H1332" s="406"/>
      <c r="I1332" s="266"/>
      <c r="J1332" s="49"/>
      <c r="K1332" s="409"/>
    </row>
    <row r="1333" spans="1:11" ht="15" customHeight="1">
      <c r="A1333" s="37"/>
      <c r="B1333" s="37"/>
      <c r="C1333" s="396"/>
      <c r="D1333" s="396"/>
      <c r="E1333" s="407"/>
      <c r="F1333" s="406"/>
      <c r="G1333" s="266"/>
      <c r="H1333" s="406"/>
      <c r="I1333" s="266"/>
      <c r="J1333" s="49"/>
      <c r="K1333" s="409"/>
    </row>
    <row r="1334" spans="1:11" ht="15" customHeight="1">
      <c r="A1334" s="37"/>
      <c r="B1334" s="37"/>
      <c r="C1334" s="396"/>
      <c r="D1334" s="396"/>
      <c r="E1334" s="407"/>
      <c r="F1334" s="406"/>
      <c r="G1334" s="266"/>
      <c r="H1334" s="406"/>
      <c r="I1334" s="266"/>
      <c r="J1334" s="49"/>
      <c r="K1334" s="409"/>
    </row>
    <row r="1335" spans="1:11" ht="15" customHeight="1">
      <c r="A1335" s="37"/>
      <c r="B1335" s="37"/>
      <c r="C1335" s="396"/>
      <c r="D1335" s="396"/>
      <c r="E1335" s="407"/>
      <c r="F1335" s="406"/>
      <c r="G1335" s="266"/>
      <c r="H1335" s="406"/>
      <c r="I1335" s="266"/>
      <c r="J1335" s="49"/>
      <c r="K1335" s="409"/>
    </row>
    <row r="1336" spans="1:11" ht="15" customHeight="1">
      <c r="A1336" s="37"/>
      <c r="B1336" s="37"/>
      <c r="C1336" s="396"/>
      <c r="D1336" s="396"/>
      <c r="E1336" s="407"/>
      <c r="F1336" s="406"/>
      <c r="G1336" s="266"/>
      <c r="H1336" s="406"/>
      <c r="I1336" s="266"/>
      <c r="J1336" s="49"/>
      <c r="K1336" s="409"/>
    </row>
    <row r="1337" spans="1:11" ht="15" customHeight="1">
      <c r="A1337" s="37"/>
      <c r="B1337" s="37"/>
      <c r="C1337" s="396"/>
      <c r="D1337" s="396"/>
      <c r="E1337" s="407"/>
      <c r="F1337" s="406"/>
      <c r="G1337" s="266"/>
      <c r="H1337" s="406"/>
      <c r="I1337" s="266"/>
      <c r="J1337" s="49"/>
      <c r="K1337" s="409"/>
    </row>
    <row r="1338" spans="1:11" ht="15" customHeight="1">
      <c r="A1338" s="37"/>
      <c r="B1338" s="37"/>
      <c r="C1338" s="396"/>
      <c r="D1338" s="396"/>
      <c r="E1338" s="407"/>
      <c r="F1338" s="406"/>
      <c r="G1338" s="266"/>
      <c r="H1338" s="406"/>
      <c r="I1338" s="266"/>
      <c r="J1338" s="49"/>
      <c r="K1338" s="409"/>
    </row>
    <row r="1339" spans="1:11" ht="15" customHeight="1">
      <c r="A1339" s="37"/>
      <c r="B1339" s="37"/>
      <c r="C1339" s="396"/>
      <c r="D1339" s="396"/>
      <c r="E1339" s="407"/>
      <c r="F1339" s="406"/>
      <c r="G1339" s="266"/>
      <c r="H1339" s="406"/>
      <c r="I1339" s="266"/>
      <c r="J1339" s="49"/>
      <c r="K1339" s="409"/>
    </row>
    <row r="1340" spans="1:11" ht="15" customHeight="1">
      <c r="A1340" s="37"/>
      <c r="B1340" s="37"/>
      <c r="C1340" s="396"/>
      <c r="D1340" s="396"/>
      <c r="E1340" s="407"/>
      <c r="F1340" s="406"/>
      <c r="G1340" s="266"/>
      <c r="H1340" s="406"/>
      <c r="I1340" s="266"/>
      <c r="J1340" s="49"/>
      <c r="K1340" s="409"/>
    </row>
    <row r="1341" spans="1:11" ht="15" customHeight="1">
      <c r="A1341" s="37"/>
      <c r="B1341" s="37"/>
      <c r="C1341" s="396"/>
      <c r="D1341" s="396"/>
      <c r="E1341" s="407"/>
      <c r="F1341" s="406"/>
      <c r="G1341" s="266"/>
      <c r="H1341" s="406"/>
      <c r="I1341" s="266"/>
      <c r="J1341" s="49"/>
      <c r="K1341" s="409"/>
    </row>
    <row r="1342" spans="1:11" ht="15" customHeight="1">
      <c r="A1342" s="37"/>
      <c r="B1342" s="37"/>
      <c r="C1342" s="396"/>
      <c r="D1342" s="396"/>
      <c r="E1342" s="407"/>
      <c r="F1342" s="406"/>
      <c r="G1342" s="266"/>
      <c r="H1342" s="406"/>
      <c r="I1342" s="266"/>
      <c r="J1342" s="49"/>
      <c r="K1342" s="409"/>
    </row>
    <row r="1343" spans="1:11" ht="15" customHeight="1">
      <c r="A1343" s="37"/>
      <c r="B1343" s="37"/>
      <c r="C1343" s="396"/>
      <c r="D1343" s="396"/>
      <c r="E1343" s="407"/>
      <c r="F1343" s="406"/>
      <c r="G1343" s="406"/>
      <c r="H1343" s="406"/>
      <c r="J1343" s="49"/>
      <c r="K1343" s="409"/>
    </row>
    <row r="1344" spans="1:11" ht="15" customHeight="1">
      <c r="A1344" s="37"/>
      <c r="B1344" s="37"/>
      <c r="C1344" s="396"/>
      <c r="D1344" s="396"/>
      <c r="E1344" s="407"/>
      <c r="F1344" s="406"/>
      <c r="G1344" s="406"/>
      <c r="H1344" s="406"/>
      <c r="J1344" s="49"/>
      <c r="K1344" s="409"/>
    </row>
    <row r="1345" spans="1:11" ht="15" customHeight="1">
      <c r="E1345" s="305"/>
      <c r="F1345" s="79"/>
      <c r="G1345" s="79"/>
      <c r="H1345" s="79"/>
      <c r="I1345" s="79"/>
      <c r="J1345" s="49"/>
      <c r="K1345" s="409"/>
    </row>
    <row r="1346" spans="1:11" ht="15" customHeight="1">
      <c r="E1346" s="305"/>
      <c r="F1346" s="79"/>
      <c r="G1346" s="79"/>
      <c r="H1346" s="79"/>
      <c r="I1346" s="79"/>
      <c r="J1346" s="49"/>
      <c r="K1346" s="409"/>
    </row>
    <row r="1347" spans="1:11" ht="15" customHeight="1">
      <c r="E1347" s="305"/>
      <c r="F1347" s="79"/>
      <c r="G1347" s="79"/>
      <c r="H1347" s="79"/>
      <c r="I1347" s="79"/>
      <c r="J1347" s="49"/>
      <c r="K1347" s="409"/>
    </row>
    <row r="1348" spans="1:11" ht="15" customHeight="1">
      <c r="F1348" s="79"/>
      <c r="G1348" s="79"/>
      <c r="H1348" s="79"/>
      <c r="I1348" s="79"/>
      <c r="J1348" s="49"/>
      <c r="K1348" s="409"/>
    </row>
    <row r="1349" spans="1:11" ht="15" customHeight="1">
      <c r="E1349" s="305"/>
      <c r="F1349" s="79"/>
      <c r="G1349" s="79"/>
      <c r="H1349" s="79"/>
      <c r="I1349" s="79"/>
      <c r="J1349" s="49"/>
      <c r="K1349" s="409"/>
    </row>
    <row r="1350" spans="1:11" ht="15" customHeight="1">
      <c r="F1350" s="79"/>
      <c r="G1350" s="79"/>
      <c r="H1350" s="79"/>
      <c r="I1350" s="79"/>
      <c r="J1350" s="49"/>
      <c r="K1350" s="409"/>
    </row>
    <row r="1351" spans="1:11" ht="15" customHeight="1">
      <c r="F1351" s="79"/>
      <c r="G1351" s="79"/>
      <c r="H1351" s="79"/>
      <c r="I1351" s="79"/>
      <c r="J1351" s="49"/>
      <c r="K1351" s="409"/>
    </row>
    <row r="1352" spans="1:11" ht="15" customHeight="1">
      <c r="A1352" s="37"/>
      <c r="B1352" s="37"/>
      <c r="C1352" s="396"/>
      <c r="D1352" s="396"/>
      <c r="E1352" s="265"/>
      <c r="F1352" s="389"/>
      <c r="G1352" s="389"/>
      <c r="H1352" s="389"/>
      <c r="I1352" s="389"/>
      <c r="J1352" s="49"/>
      <c r="K1352" s="409"/>
    </row>
    <row r="1353" spans="1:11" ht="15" customHeight="1">
      <c r="A1353" s="37"/>
      <c r="B1353" s="37"/>
      <c r="C1353" s="396"/>
      <c r="D1353" s="396"/>
      <c r="E1353" s="265"/>
      <c r="F1353" s="389"/>
      <c r="G1353" s="389"/>
      <c r="H1353" s="389"/>
      <c r="I1353" s="389"/>
      <c r="J1353" s="49"/>
      <c r="K1353" s="409"/>
    </row>
    <row r="1354" spans="1:11" ht="15" customHeight="1">
      <c r="A1354" s="37"/>
      <c r="B1354" s="37"/>
      <c r="C1354" s="396"/>
      <c r="D1354" s="396"/>
      <c r="E1354" s="265"/>
      <c r="F1354" s="389"/>
      <c r="G1354" s="389"/>
      <c r="H1354" s="389"/>
      <c r="I1354" s="389"/>
      <c r="J1354" s="49"/>
      <c r="K1354" s="409"/>
    </row>
    <row r="1355" spans="1:11" ht="15" customHeight="1">
      <c r="F1355" s="79"/>
      <c r="G1355" s="79"/>
      <c r="H1355" s="79"/>
      <c r="I1355" s="79"/>
      <c r="J1355" s="49"/>
      <c r="K1355" s="409"/>
    </row>
    <row r="1356" spans="1:11" ht="15" customHeight="1">
      <c r="A1356" s="37"/>
      <c r="F1356" s="79"/>
      <c r="G1356" s="79"/>
      <c r="H1356" s="79"/>
      <c r="I1356" s="79"/>
      <c r="J1356" s="49"/>
      <c r="K1356" s="409"/>
    </row>
    <row r="1357" spans="1:11" ht="15" customHeight="1">
      <c r="F1357" s="79"/>
      <c r="G1357" s="79"/>
      <c r="H1357" s="79"/>
      <c r="I1357" s="389"/>
      <c r="J1357" s="49"/>
      <c r="K1357" s="409"/>
    </row>
    <row r="1358" spans="1:11" ht="15" customHeight="1">
      <c r="E1358" s="305"/>
      <c r="F1358" s="79"/>
      <c r="G1358" s="79"/>
      <c r="H1358" s="79"/>
      <c r="I1358" s="389"/>
      <c r="J1358" s="49"/>
      <c r="K1358" s="409"/>
    </row>
    <row r="1359" spans="1:11" ht="15" customHeight="1">
      <c r="E1359" s="305"/>
      <c r="F1359" s="79"/>
      <c r="G1359" s="79"/>
      <c r="H1359" s="79"/>
      <c r="I1359" s="79"/>
      <c r="J1359" s="49"/>
      <c r="K1359" s="409"/>
    </row>
    <row r="1360" spans="1:11" ht="15" customHeight="1">
      <c r="E1360" s="305"/>
      <c r="F1360" s="79"/>
      <c r="G1360" s="79"/>
      <c r="H1360" s="79"/>
      <c r="I1360" s="79"/>
      <c r="J1360" s="49"/>
      <c r="K1360" s="409"/>
    </row>
    <row r="1361" spans="1:11" ht="15" customHeight="1">
      <c r="E1361" s="305"/>
      <c r="F1361" s="79"/>
      <c r="G1361" s="79"/>
      <c r="H1361" s="79"/>
      <c r="I1361" s="79"/>
      <c r="J1361" s="49"/>
      <c r="K1361" s="409"/>
    </row>
    <row r="1362" spans="1:11" ht="15" customHeight="1">
      <c r="E1362" s="305"/>
      <c r="F1362" s="79"/>
      <c r="G1362" s="79"/>
      <c r="H1362" s="79"/>
      <c r="I1362" s="79"/>
      <c r="J1362" s="49"/>
      <c r="K1362" s="409"/>
    </row>
    <row r="1363" spans="1:11" ht="15" customHeight="1">
      <c r="E1363" s="305"/>
      <c r="F1363" s="79"/>
      <c r="G1363" s="79"/>
      <c r="H1363" s="79"/>
      <c r="I1363" s="79"/>
      <c r="J1363" s="49"/>
      <c r="K1363" s="409"/>
    </row>
    <row r="1364" spans="1:11" ht="15" customHeight="1">
      <c r="F1364" s="79"/>
      <c r="G1364" s="79"/>
      <c r="H1364" s="79"/>
      <c r="I1364" s="79"/>
      <c r="J1364" s="49"/>
      <c r="K1364" s="409"/>
    </row>
    <row r="1365" spans="1:11" ht="15" customHeight="1">
      <c r="A1365" s="37"/>
      <c r="F1365" s="389"/>
      <c r="G1365" s="389"/>
      <c r="H1365" s="389"/>
      <c r="I1365" s="389"/>
      <c r="J1365" s="49"/>
      <c r="K1365" s="409"/>
    </row>
    <row r="1366" spans="1:11" ht="15" customHeight="1">
      <c r="A1366" s="37"/>
      <c r="F1366" s="389"/>
      <c r="G1366" s="389"/>
      <c r="H1366" s="389"/>
      <c r="I1366" s="389"/>
      <c r="J1366" s="49"/>
      <c r="K1366" s="409"/>
    </row>
    <row r="1367" spans="1:11" ht="15" customHeight="1">
      <c r="A1367" s="37"/>
      <c r="F1367" s="389"/>
      <c r="G1367" s="389"/>
      <c r="H1367" s="389"/>
      <c r="I1367" s="389"/>
      <c r="J1367" s="49"/>
      <c r="K1367" s="409"/>
    </row>
    <row r="1368" spans="1:11" ht="15" customHeight="1">
      <c r="A1368" s="37"/>
      <c r="F1368" s="389"/>
      <c r="G1368" s="389"/>
      <c r="H1368" s="389"/>
      <c r="I1368" s="389"/>
      <c r="J1368" s="49"/>
      <c r="K1368" s="409"/>
    </row>
    <row r="1369" spans="1:11" ht="15" customHeight="1">
      <c r="F1369" s="79"/>
      <c r="G1369" s="79"/>
      <c r="H1369" s="79"/>
      <c r="I1369" s="79"/>
      <c r="J1369" s="49"/>
      <c r="K1369" s="409"/>
    </row>
    <row r="1370" spans="1:11" ht="15" customHeight="1">
      <c r="A1370" s="37"/>
      <c r="F1370" s="79"/>
      <c r="G1370" s="79"/>
      <c r="H1370" s="79"/>
      <c r="I1370" s="79"/>
      <c r="J1370" s="49"/>
      <c r="K1370" s="409"/>
    </row>
    <row r="1371" spans="1:11" ht="15" customHeight="1">
      <c r="F1371" s="79"/>
      <c r="G1371" s="79"/>
      <c r="H1371" s="79"/>
      <c r="I1371" s="79"/>
      <c r="J1371" s="49"/>
      <c r="K1371" s="409"/>
    </row>
    <row r="1372" spans="1:11" ht="15" customHeight="1">
      <c r="F1372" s="79"/>
      <c r="G1372" s="79"/>
      <c r="H1372" s="79"/>
      <c r="I1372" s="79"/>
      <c r="J1372" s="49"/>
      <c r="K1372" s="409"/>
    </row>
    <row r="1373" spans="1:11" ht="15" customHeight="1">
      <c r="F1373" s="79"/>
      <c r="G1373" s="79"/>
      <c r="H1373" s="79"/>
      <c r="I1373" s="79"/>
      <c r="J1373" s="49"/>
      <c r="K1373" s="409"/>
    </row>
    <row r="1374" spans="1:11" ht="15" customHeight="1">
      <c r="A1374" s="37"/>
      <c r="F1374" s="389"/>
      <c r="G1374" s="389"/>
      <c r="H1374" s="389"/>
      <c r="I1374" s="389"/>
      <c r="J1374" s="49"/>
      <c r="K1374" s="409"/>
    </row>
    <row r="1375" spans="1:11" ht="15" customHeight="1">
      <c r="A1375" s="37"/>
      <c r="F1375" s="389"/>
      <c r="G1375" s="389"/>
      <c r="H1375" s="389"/>
      <c r="I1375" s="389"/>
      <c r="J1375" s="49"/>
      <c r="K1375" s="409"/>
    </row>
    <row r="1376" spans="1:11" ht="15" customHeight="1">
      <c r="A1376" s="37"/>
      <c r="F1376" s="389"/>
      <c r="G1376" s="389"/>
      <c r="H1376" s="389"/>
      <c r="I1376" s="389"/>
      <c r="J1376" s="49"/>
      <c r="K1376" s="409"/>
    </row>
    <row r="1377" spans="1:11" ht="15" customHeight="1">
      <c r="A1377" s="37"/>
      <c r="F1377" s="79"/>
      <c r="G1377" s="79"/>
      <c r="H1377" s="79"/>
      <c r="I1377" s="79"/>
      <c r="J1377" s="49"/>
      <c r="K1377" s="409"/>
    </row>
    <row r="1378" spans="1:11" ht="15" customHeight="1">
      <c r="A1378" s="37"/>
      <c r="B1378" s="37"/>
      <c r="C1378" s="396"/>
      <c r="D1378" s="396"/>
      <c r="E1378" s="265"/>
      <c r="F1378" s="389"/>
      <c r="G1378" s="389"/>
      <c r="H1378" s="389"/>
      <c r="I1378" s="389"/>
      <c r="J1378" s="49"/>
      <c r="K1378" s="409"/>
    </row>
    <row r="1379" spans="1:11" ht="15" customHeight="1">
      <c r="E1379" s="305"/>
      <c r="F1379" s="79"/>
      <c r="G1379" s="79"/>
      <c r="H1379" s="79"/>
      <c r="I1379" s="79"/>
      <c r="J1379" s="49"/>
      <c r="K1379" s="409"/>
    </row>
    <row r="1380" spans="1:11" ht="15" customHeight="1">
      <c r="A1380" s="37"/>
      <c r="E1380" s="305"/>
      <c r="F1380" s="389"/>
      <c r="G1380" s="389"/>
      <c r="H1380" s="389"/>
      <c r="I1380" s="389"/>
      <c r="J1380" s="49"/>
      <c r="K1380" s="409"/>
    </row>
    <row r="1381" spans="1:11" ht="15" customHeight="1">
      <c r="A1381" s="37"/>
      <c r="E1381" s="305"/>
      <c r="F1381" s="389"/>
      <c r="G1381" s="389"/>
      <c r="H1381" s="389"/>
      <c r="I1381" s="389"/>
      <c r="J1381" s="49"/>
      <c r="K1381" s="409"/>
    </row>
    <row r="1382" spans="1:11" ht="15" customHeight="1">
      <c r="A1382" s="37"/>
      <c r="E1382" s="305"/>
      <c r="F1382" s="389"/>
      <c r="G1382" s="389"/>
      <c r="H1382" s="389"/>
      <c r="I1382" s="389"/>
      <c r="J1382" s="49"/>
      <c r="K1382" s="409"/>
    </row>
    <row r="1383" spans="1:11" ht="15" customHeight="1">
      <c r="A1383" s="37"/>
      <c r="E1383" s="305"/>
      <c r="F1383" s="406"/>
      <c r="G1383" s="266"/>
      <c r="H1383" s="406"/>
      <c r="I1383" s="266"/>
      <c r="J1383" s="49"/>
      <c r="K1383" s="409"/>
    </row>
    <row r="1384" spans="1:11" ht="15" customHeight="1">
      <c r="A1384" s="37"/>
      <c r="E1384" s="305"/>
      <c r="F1384" s="406"/>
      <c r="G1384" s="266"/>
      <c r="H1384" s="406"/>
      <c r="I1384" s="266"/>
      <c r="J1384" s="49"/>
      <c r="K1384" s="409"/>
    </row>
    <row r="1385" spans="1:11" ht="15" customHeight="1">
      <c r="A1385" s="37"/>
      <c r="E1385" s="305"/>
      <c r="F1385" s="406"/>
      <c r="G1385" s="266"/>
      <c r="H1385" s="406"/>
      <c r="I1385" s="266"/>
      <c r="J1385" s="49"/>
      <c r="K1385" s="409"/>
    </row>
    <row r="1386" spans="1:11" ht="15" customHeight="1">
      <c r="A1386" s="37"/>
      <c r="E1386" s="305"/>
      <c r="F1386" s="406"/>
      <c r="G1386" s="266"/>
      <c r="H1386" s="406"/>
      <c r="I1386" s="266"/>
      <c r="J1386" s="49"/>
      <c r="K1386" s="409"/>
    </row>
    <row r="1387" spans="1:11" ht="15" customHeight="1">
      <c r="A1387" s="37"/>
      <c r="E1387" s="305"/>
      <c r="F1387" s="406"/>
      <c r="G1387" s="266"/>
      <c r="H1387" s="406"/>
      <c r="I1387" s="266"/>
      <c r="J1387" s="49"/>
      <c r="K1387" s="409"/>
    </row>
    <row r="1388" spans="1:11" ht="15" customHeight="1">
      <c r="A1388" s="37"/>
      <c r="E1388" s="305"/>
      <c r="F1388" s="406"/>
      <c r="G1388" s="266"/>
      <c r="H1388" s="406"/>
      <c r="I1388" s="266"/>
      <c r="J1388" s="49"/>
      <c r="K1388" s="409"/>
    </row>
    <row r="1389" spans="1:11" ht="15" customHeight="1">
      <c r="A1389" s="37"/>
      <c r="E1389" s="305"/>
      <c r="F1389" s="406"/>
      <c r="G1389" s="266"/>
      <c r="H1389" s="406"/>
      <c r="I1389" s="266"/>
      <c r="J1389" s="49"/>
      <c r="K1389" s="409"/>
    </row>
    <row r="1390" spans="1:11" ht="15" customHeight="1">
      <c r="A1390" s="37"/>
      <c r="E1390" s="305"/>
      <c r="F1390" s="406"/>
      <c r="G1390" s="266"/>
      <c r="H1390" s="406"/>
      <c r="I1390" s="266"/>
      <c r="J1390" s="49"/>
      <c r="K1390" s="409"/>
    </row>
    <row r="1391" spans="1:11" ht="15" customHeight="1">
      <c r="A1391" s="37"/>
      <c r="E1391" s="305"/>
      <c r="F1391" s="406"/>
      <c r="G1391" s="266"/>
      <c r="H1391" s="406"/>
      <c r="I1391" s="266"/>
      <c r="J1391" s="49"/>
      <c r="K1391" s="409"/>
    </row>
    <row r="1392" spans="1:11" ht="15" customHeight="1">
      <c r="A1392" s="37"/>
      <c r="B1392" s="37"/>
      <c r="C1392" s="396"/>
      <c r="D1392" s="396"/>
      <c r="E1392" s="407"/>
      <c r="F1392" s="406"/>
      <c r="G1392" s="406"/>
      <c r="H1392" s="406"/>
      <c r="J1392" s="49"/>
      <c r="K1392" s="409"/>
    </row>
    <row r="1393" spans="1:11" ht="15" customHeight="1">
      <c r="A1393" s="37"/>
      <c r="B1393" s="37"/>
      <c r="C1393" s="396"/>
      <c r="D1393" s="396"/>
      <c r="E1393" s="407"/>
      <c r="F1393" s="406"/>
      <c r="G1393" s="406"/>
      <c r="H1393" s="406"/>
      <c r="J1393" s="49"/>
      <c r="K1393" s="409"/>
    </row>
    <row r="1394" spans="1:11" ht="15" customHeight="1">
      <c r="E1394" s="305"/>
      <c r="F1394" s="79"/>
      <c r="G1394" s="79"/>
      <c r="H1394" s="79"/>
      <c r="I1394" s="79"/>
      <c r="J1394" s="49"/>
      <c r="K1394" s="409"/>
    </row>
    <row r="1395" spans="1:11" ht="15" customHeight="1">
      <c r="E1395" s="305"/>
      <c r="F1395" s="79"/>
      <c r="G1395" s="79"/>
      <c r="H1395" s="79"/>
      <c r="I1395" s="79"/>
      <c r="J1395" s="49"/>
      <c r="K1395" s="409"/>
    </row>
    <row r="1396" spans="1:11" ht="15" customHeight="1">
      <c r="E1396" s="305"/>
      <c r="F1396" s="79"/>
      <c r="G1396" s="79"/>
      <c r="H1396" s="79"/>
      <c r="I1396" s="79"/>
      <c r="J1396" s="49"/>
      <c r="K1396" s="409"/>
    </row>
    <row r="1397" spans="1:11" ht="15" customHeight="1">
      <c r="E1397" s="305"/>
      <c r="F1397" s="79"/>
      <c r="G1397" s="79"/>
      <c r="H1397" s="79"/>
      <c r="I1397" s="79"/>
      <c r="J1397" s="49"/>
      <c r="K1397" s="409"/>
    </row>
    <row r="1398" spans="1:11" ht="15" customHeight="1">
      <c r="F1398" s="79"/>
      <c r="G1398" s="79"/>
      <c r="H1398" s="79"/>
      <c r="I1398" s="79"/>
      <c r="J1398" s="49"/>
      <c r="K1398" s="409"/>
    </row>
    <row r="1399" spans="1:11" ht="15" customHeight="1">
      <c r="F1399" s="79"/>
      <c r="G1399" s="79"/>
      <c r="H1399" s="79"/>
      <c r="I1399" s="79"/>
      <c r="J1399" s="49"/>
      <c r="K1399" s="409"/>
    </row>
    <row r="1400" spans="1:11" ht="15" customHeight="1">
      <c r="F1400" s="79"/>
      <c r="G1400" s="79"/>
      <c r="H1400" s="79"/>
      <c r="I1400" s="79"/>
      <c r="J1400" s="49"/>
      <c r="K1400" s="409"/>
    </row>
    <row r="1401" spans="1:11" ht="15" customHeight="1">
      <c r="A1401" s="37"/>
      <c r="C1401" s="396"/>
      <c r="D1401" s="396"/>
      <c r="E1401" s="305"/>
      <c r="F1401" s="389"/>
      <c r="G1401" s="389"/>
      <c r="H1401" s="389"/>
      <c r="I1401" s="389"/>
      <c r="J1401" s="49"/>
      <c r="K1401" s="409"/>
    </row>
    <row r="1402" spans="1:11" ht="15" customHeight="1">
      <c r="A1402" s="37"/>
      <c r="C1402" s="396"/>
      <c r="D1402" s="396"/>
      <c r="E1402" s="305"/>
      <c r="F1402" s="389"/>
      <c r="G1402" s="389"/>
      <c r="H1402" s="389"/>
      <c r="I1402" s="389"/>
      <c r="J1402" s="49"/>
      <c r="K1402" s="409"/>
    </row>
    <row r="1403" spans="1:11" ht="15" customHeight="1">
      <c r="A1403" s="37"/>
      <c r="C1403" s="396"/>
      <c r="D1403" s="396"/>
      <c r="E1403" s="305"/>
      <c r="F1403" s="389"/>
      <c r="G1403" s="389"/>
      <c r="H1403" s="389"/>
      <c r="I1403" s="389"/>
      <c r="J1403" s="49"/>
      <c r="K1403" s="409"/>
    </row>
    <row r="1404" spans="1:11" ht="15" customHeight="1">
      <c r="A1404" s="37"/>
      <c r="B1404" s="37"/>
      <c r="C1404" s="396"/>
      <c r="D1404" s="396"/>
      <c r="E1404" s="407"/>
      <c r="F1404" s="389"/>
      <c r="G1404" s="389"/>
      <c r="H1404" s="389"/>
      <c r="I1404" s="389"/>
      <c r="J1404" s="49"/>
      <c r="K1404" s="409"/>
    </row>
    <row r="1405" spans="1:11" ht="15" customHeight="1">
      <c r="A1405" s="37"/>
      <c r="B1405" s="37"/>
      <c r="C1405" s="396"/>
      <c r="D1405" s="396"/>
      <c r="E1405" s="407"/>
      <c r="F1405" s="389"/>
      <c r="G1405" s="389"/>
      <c r="H1405" s="389"/>
      <c r="I1405" s="389"/>
      <c r="J1405" s="49"/>
      <c r="K1405" s="409"/>
    </row>
    <row r="1406" spans="1:11" ht="15" customHeight="1">
      <c r="E1406" s="305"/>
      <c r="F1406" s="79"/>
      <c r="G1406" s="79"/>
      <c r="H1406" s="79"/>
      <c r="I1406" s="79"/>
      <c r="J1406" s="49"/>
      <c r="K1406" s="409"/>
    </row>
    <row r="1407" spans="1:11" ht="15" customHeight="1">
      <c r="E1407" s="305"/>
      <c r="F1407" s="79"/>
      <c r="G1407" s="79"/>
      <c r="H1407" s="79"/>
      <c r="I1407" s="79"/>
      <c r="J1407" s="49"/>
      <c r="K1407" s="409"/>
    </row>
    <row r="1408" spans="1:11" ht="15" customHeight="1">
      <c r="C1408" s="396"/>
      <c r="D1408" s="396"/>
      <c r="E1408" s="305"/>
      <c r="F1408" s="79"/>
      <c r="G1408" s="79"/>
      <c r="H1408" s="79"/>
      <c r="I1408" s="79"/>
      <c r="J1408" s="49"/>
      <c r="K1408" s="409"/>
    </row>
    <row r="1409" spans="1:11" ht="15" customHeight="1">
      <c r="C1409" s="396"/>
      <c r="D1409" s="396"/>
      <c r="E1409" s="305"/>
      <c r="F1409" s="79"/>
      <c r="G1409" s="79"/>
      <c r="H1409" s="79"/>
      <c r="I1409" s="79"/>
      <c r="J1409" s="49"/>
      <c r="K1409" s="409"/>
    </row>
    <row r="1410" spans="1:11" ht="15" customHeight="1">
      <c r="E1410" s="305"/>
      <c r="F1410" s="79"/>
      <c r="G1410" s="79"/>
      <c r="H1410" s="79"/>
      <c r="I1410" s="79"/>
      <c r="J1410" s="49"/>
      <c r="K1410" s="409"/>
    </row>
    <row r="1411" spans="1:11" ht="15" customHeight="1">
      <c r="E1411" s="305"/>
      <c r="F1411" s="79"/>
      <c r="G1411" s="79"/>
      <c r="H1411" s="79"/>
      <c r="I1411" s="79"/>
      <c r="J1411" s="49"/>
      <c r="K1411" s="409"/>
    </row>
    <row r="1412" spans="1:11" ht="15" customHeight="1">
      <c r="E1412" s="305"/>
      <c r="F1412" s="79"/>
      <c r="G1412" s="79"/>
      <c r="H1412" s="79"/>
      <c r="I1412" s="79"/>
      <c r="J1412" s="49"/>
      <c r="K1412" s="409"/>
    </row>
    <row r="1413" spans="1:11" ht="15" customHeight="1">
      <c r="F1413" s="79"/>
      <c r="G1413" s="79"/>
      <c r="H1413" s="79"/>
      <c r="I1413" s="79"/>
      <c r="J1413" s="49"/>
      <c r="K1413" s="409"/>
    </row>
    <row r="1414" spans="1:11" ht="15" customHeight="1">
      <c r="F1414" s="79"/>
      <c r="G1414" s="79"/>
      <c r="H1414" s="79"/>
      <c r="I1414" s="79"/>
      <c r="J1414" s="49"/>
      <c r="K1414" s="409"/>
    </row>
    <row r="1415" spans="1:11" ht="15" customHeight="1">
      <c r="A1415" s="37"/>
      <c r="F1415" s="389"/>
      <c r="G1415" s="389"/>
      <c r="H1415" s="389"/>
      <c r="I1415" s="389"/>
      <c r="J1415" s="49"/>
      <c r="K1415" s="409"/>
    </row>
    <row r="1416" spans="1:11" ht="15" customHeight="1">
      <c r="A1416" s="37"/>
      <c r="F1416" s="389"/>
      <c r="G1416" s="389"/>
      <c r="H1416" s="389"/>
      <c r="I1416" s="389"/>
      <c r="J1416" s="49"/>
      <c r="K1416" s="409"/>
    </row>
    <row r="1417" spans="1:11" ht="15" customHeight="1">
      <c r="A1417" s="37"/>
      <c r="F1417" s="389"/>
      <c r="G1417" s="389"/>
      <c r="H1417" s="389"/>
      <c r="I1417" s="389"/>
      <c r="J1417" s="49"/>
      <c r="K1417" s="409"/>
    </row>
    <row r="1418" spans="1:11" ht="15" customHeight="1">
      <c r="A1418" s="37"/>
      <c r="F1418" s="389"/>
      <c r="G1418" s="389"/>
      <c r="H1418" s="389"/>
      <c r="I1418" s="389"/>
      <c r="J1418" s="49"/>
      <c r="K1418" s="409"/>
    </row>
    <row r="1419" spans="1:11" ht="15" customHeight="1">
      <c r="A1419" s="37"/>
      <c r="F1419" s="389"/>
      <c r="G1419" s="389"/>
      <c r="H1419" s="389"/>
      <c r="I1419" s="389"/>
      <c r="J1419" s="49"/>
      <c r="K1419" s="409"/>
    </row>
    <row r="1420" spans="1:11" ht="15" customHeight="1">
      <c r="E1420" s="305"/>
      <c r="F1420" s="79"/>
      <c r="G1420" s="79"/>
      <c r="H1420" s="79"/>
      <c r="I1420" s="79"/>
      <c r="J1420" s="49"/>
      <c r="K1420" s="409"/>
    </row>
    <row r="1421" spans="1:11" ht="15" customHeight="1">
      <c r="E1421" s="305"/>
      <c r="F1421" s="79"/>
      <c r="G1421" s="79"/>
      <c r="H1421" s="79"/>
      <c r="I1421" s="79"/>
      <c r="J1421" s="49"/>
      <c r="K1421" s="409"/>
    </row>
    <row r="1422" spans="1:11" ht="15" customHeight="1">
      <c r="E1422" s="305"/>
      <c r="F1422" s="79"/>
      <c r="G1422" s="79"/>
      <c r="H1422" s="79"/>
      <c r="I1422" s="79"/>
      <c r="J1422" s="49"/>
      <c r="K1422" s="409"/>
    </row>
    <row r="1423" spans="1:11" ht="15" customHeight="1">
      <c r="E1423" s="305"/>
      <c r="F1423" s="79"/>
      <c r="G1423" s="79"/>
      <c r="H1423" s="79"/>
      <c r="I1423" s="79"/>
      <c r="J1423" s="49"/>
      <c r="K1423" s="409"/>
    </row>
    <row r="1424" spans="1:11" ht="15" customHeight="1">
      <c r="A1424" s="37"/>
      <c r="B1424" s="37"/>
      <c r="C1424" s="396"/>
      <c r="D1424" s="396"/>
      <c r="E1424" s="407"/>
      <c r="F1424" s="389"/>
      <c r="G1424" s="389"/>
      <c r="H1424" s="389"/>
      <c r="I1424" s="389"/>
      <c r="J1424" s="49"/>
      <c r="K1424" s="409"/>
    </row>
    <row r="1425" spans="1:11" ht="15" customHeight="1">
      <c r="A1425" s="37"/>
      <c r="B1425" s="37"/>
      <c r="C1425" s="396"/>
      <c r="D1425" s="396"/>
      <c r="E1425" s="407"/>
      <c r="F1425" s="389"/>
      <c r="G1425" s="389"/>
      <c r="H1425" s="389"/>
      <c r="I1425" s="389"/>
      <c r="J1425" s="49"/>
      <c r="K1425" s="409"/>
    </row>
    <row r="1426" spans="1:11" ht="15" customHeight="1">
      <c r="A1426" s="37"/>
      <c r="F1426" s="389"/>
      <c r="G1426" s="389"/>
      <c r="H1426" s="389"/>
      <c r="I1426" s="389"/>
      <c r="J1426" s="49"/>
      <c r="K1426" s="409"/>
    </row>
    <row r="1427" spans="1:11" ht="15" customHeight="1">
      <c r="A1427" s="37"/>
      <c r="F1427" s="389"/>
      <c r="G1427" s="389"/>
      <c r="H1427" s="389"/>
      <c r="I1427" s="389"/>
      <c r="J1427" s="49"/>
      <c r="K1427" s="409"/>
    </row>
    <row r="1428" spans="1:11" ht="15" customHeight="1">
      <c r="A1428" s="37"/>
      <c r="E1428" s="265"/>
      <c r="F1428" s="389"/>
      <c r="G1428" s="389"/>
      <c r="H1428" s="389"/>
      <c r="I1428" s="389"/>
      <c r="J1428" s="49"/>
      <c r="K1428" s="409"/>
    </row>
    <row r="1429" spans="1:11" ht="15" customHeight="1">
      <c r="A1429" s="35"/>
      <c r="B1429" s="397"/>
      <c r="C1429" s="398"/>
      <c r="D1429" s="398"/>
      <c r="E1429" s="399"/>
      <c r="F1429" s="389"/>
      <c r="G1429" s="389"/>
      <c r="H1429" s="389"/>
      <c r="I1429" s="79"/>
      <c r="J1429" s="49"/>
      <c r="K1429" s="409"/>
    </row>
    <row r="1430" spans="1:11" ht="15" customHeight="1">
      <c r="A1430" s="35"/>
      <c r="B1430" s="397"/>
      <c r="C1430" s="398"/>
      <c r="D1430" s="398"/>
      <c r="E1430" s="399"/>
      <c r="F1430" s="389"/>
      <c r="G1430" s="389"/>
      <c r="H1430" s="389"/>
      <c r="I1430" s="79"/>
      <c r="J1430" s="49"/>
      <c r="K1430" s="409"/>
    </row>
    <row r="1431" spans="1:11" ht="15" customHeight="1">
      <c r="A1431" s="35"/>
      <c r="B1431" s="397"/>
      <c r="C1431" s="398"/>
      <c r="D1431" s="398"/>
      <c r="E1431" s="399"/>
      <c r="F1431" s="389"/>
      <c r="G1431" s="389"/>
      <c r="H1431" s="389"/>
      <c r="I1431" s="79"/>
      <c r="J1431" s="49"/>
      <c r="K1431" s="409"/>
    </row>
    <row r="1432" spans="1:11" ht="15" customHeight="1">
      <c r="A1432" s="35"/>
      <c r="B1432" s="397"/>
      <c r="C1432" s="398"/>
      <c r="D1432" s="398"/>
      <c r="E1432" s="399"/>
      <c r="F1432" s="389"/>
      <c r="G1432" s="389"/>
      <c r="H1432" s="389"/>
      <c r="I1432" s="79"/>
      <c r="J1432" s="49"/>
      <c r="K1432" s="409"/>
    </row>
    <row r="1433" spans="1:11" ht="15" customHeight="1">
      <c r="F1433" s="79"/>
      <c r="G1433" s="79"/>
      <c r="H1433" s="79"/>
      <c r="I1433" s="79"/>
      <c r="J1433" s="49"/>
      <c r="K1433" s="409"/>
    </row>
    <row r="1434" spans="1:11" ht="15" customHeight="1">
      <c r="C1434" s="396"/>
      <c r="D1434" s="396"/>
      <c r="F1434" s="79"/>
      <c r="G1434" s="79"/>
      <c r="H1434" s="79"/>
      <c r="I1434" s="79"/>
      <c r="J1434" s="49"/>
      <c r="K1434" s="409"/>
    </row>
    <row r="1435" spans="1:11" ht="15" customHeight="1">
      <c r="A1435" s="37"/>
      <c r="B1435" s="37"/>
      <c r="C1435" s="396"/>
      <c r="D1435" s="396"/>
      <c r="E1435" s="407"/>
      <c r="F1435" s="389"/>
      <c r="G1435" s="389"/>
      <c r="H1435" s="389"/>
      <c r="I1435" s="79"/>
      <c r="J1435" s="49"/>
      <c r="K1435" s="409"/>
    </row>
    <row r="1436" spans="1:11" ht="15" customHeight="1">
      <c r="E1436" s="305"/>
      <c r="F1436" s="79"/>
      <c r="G1436" s="79"/>
      <c r="H1436" s="79"/>
      <c r="I1436" s="79"/>
      <c r="J1436" s="49"/>
      <c r="K1436" s="409"/>
    </row>
    <row r="1437" spans="1:11" ht="15" customHeight="1">
      <c r="E1437" s="305"/>
      <c r="F1437" s="79"/>
      <c r="G1437" s="79"/>
      <c r="H1437" s="79"/>
      <c r="I1437" s="79"/>
      <c r="J1437" s="49"/>
      <c r="K1437" s="409"/>
    </row>
    <row r="1438" spans="1:11" ht="15" customHeight="1">
      <c r="E1438" s="305"/>
      <c r="F1438" s="79"/>
      <c r="G1438" s="79"/>
      <c r="H1438" s="79"/>
      <c r="I1438" s="79"/>
      <c r="J1438" s="49"/>
      <c r="K1438" s="409"/>
    </row>
    <row r="1439" spans="1:11" ht="15" customHeight="1">
      <c r="E1439" s="305"/>
      <c r="F1439" s="79"/>
      <c r="G1439" s="79"/>
      <c r="H1439" s="79"/>
      <c r="I1439" s="79"/>
      <c r="J1439" s="49"/>
      <c r="K1439" s="409"/>
    </row>
    <row r="1440" spans="1:11" ht="15" customHeight="1">
      <c r="F1440" s="79"/>
      <c r="G1440" s="79"/>
      <c r="H1440" s="79"/>
      <c r="I1440" s="79"/>
      <c r="J1440" s="49"/>
      <c r="K1440" s="409"/>
    </row>
    <row r="1441" spans="1:11" ht="15" customHeight="1">
      <c r="F1441" s="79"/>
      <c r="G1441" s="79"/>
      <c r="H1441" s="79"/>
      <c r="I1441" s="79"/>
      <c r="J1441" s="49"/>
      <c r="K1441" s="409"/>
    </row>
    <row r="1442" spans="1:11" ht="15" customHeight="1">
      <c r="A1442" s="37"/>
      <c r="B1442" s="37"/>
      <c r="C1442" s="396"/>
      <c r="D1442" s="396"/>
      <c r="E1442" s="265"/>
      <c r="F1442" s="389"/>
      <c r="G1442" s="389"/>
      <c r="H1442" s="389"/>
      <c r="I1442" s="389"/>
      <c r="J1442" s="49"/>
      <c r="K1442" s="409"/>
    </row>
    <row r="1443" spans="1:11" ht="15" customHeight="1">
      <c r="A1443" s="37"/>
      <c r="B1443" s="37"/>
      <c r="C1443" s="396"/>
      <c r="D1443" s="396"/>
      <c r="E1443" s="265"/>
      <c r="F1443" s="389"/>
      <c r="G1443" s="389"/>
      <c r="H1443" s="389"/>
      <c r="I1443" s="389"/>
      <c r="J1443" s="49"/>
      <c r="K1443" s="409"/>
    </row>
    <row r="1444" spans="1:11" ht="15" customHeight="1">
      <c r="A1444" s="37"/>
      <c r="B1444" s="37"/>
      <c r="C1444" s="396"/>
      <c r="D1444" s="396"/>
      <c r="E1444" s="265"/>
      <c r="F1444" s="389"/>
      <c r="G1444" s="389"/>
      <c r="H1444" s="389"/>
      <c r="I1444" s="389"/>
      <c r="J1444" s="49"/>
      <c r="K1444" s="409"/>
    </row>
    <row r="1445" spans="1:11" ht="15" customHeight="1">
      <c r="A1445" s="37"/>
      <c r="B1445" s="37"/>
      <c r="C1445" s="396"/>
      <c r="D1445" s="396"/>
      <c r="E1445" s="265"/>
      <c r="F1445" s="389"/>
      <c r="G1445" s="389"/>
      <c r="H1445" s="389"/>
      <c r="I1445" s="389"/>
      <c r="J1445" s="49"/>
      <c r="K1445" s="409"/>
    </row>
    <row r="1446" spans="1:11" ht="15" customHeight="1">
      <c r="F1446" s="79"/>
      <c r="G1446" s="79"/>
      <c r="H1446" s="79"/>
      <c r="I1446" s="79"/>
      <c r="J1446" s="49"/>
      <c r="K1446" s="409"/>
    </row>
    <row r="1447" spans="1:11" ht="15" customHeight="1">
      <c r="A1447" s="37"/>
      <c r="F1447" s="79"/>
      <c r="G1447" s="79"/>
      <c r="H1447" s="79"/>
      <c r="I1447" s="79"/>
      <c r="J1447" s="49"/>
      <c r="K1447" s="409"/>
    </row>
    <row r="1448" spans="1:11" ht="15" customHeight="1">
      <c r="E1448" s="305"/>
      <c r="F1448" s="79"/>
      <c r="G1448" s="79"/>
      <c r="H1448" s="79"/>
      <c r="I1448" s="79"/>
      <c r="J1448" s="49"/>
      <c r="K1448" s="409"/>
    </row>
    <row r="1449" spans="1:11" ht="15" customHeight="1">
      <c r="C1449" s="396"/>
      <c r="D1449" s="396"/>
      <c r="E1449" s="305"/>
      <c r="F1449" s="79"/>
      <c r="G1449" s="79"/>
      <c r="H1449" s="79"/>
      <c r="I1449" s="79"/>
      <c r="J1449" s="49"/>
      <c r="K1449" s="409"/>
    </row>
    <row r="1450" spans="1:11" ht="15" customHeight="1">
      <c r="C1450" s="396"/>
      <c r="D1450" s="396"/>
      <c r="E1450" s="305"/>
      <c r="F1450" s="79"/>
      <c r="G1450" s="79"/>
      <c r="H1450" s="79"/>
      <c r="I1450" s="79"/>
      <c r="J1450" s="49"/>
      <c r="K1450" s="409"/>
    </row>
    <row r="1451" spans="1:11" ht="15" customHeight="1">
      <c r="E1451" s="305"/>
      <c r="F1451" s="79"/>
      <c r="G1451" s="79"/>
      <c r="H1451" s="79"/>
      <c r="I1451" s="79"/>
      <c r="J1451" s="49"/>
      <c r="K1451" s="409"/>
    </row>
    <row r="1452" spans="1:11" ht="15" customHeight="1">
      <c r="E1452" s="305"/>
      <c r="F1452" s="79"/>
      <c r="G1452" s="79"/>
      <c r="H1452" s="79"/>
      <c r="I1452" s="79"/>
      <c r="J1452" s="49"/>
      <c r="K1452" s="409"/>
    </row>
    <row r="1453" spans="1:11" ht="15" customHeight="1">
      <c r="E1453" s="305"/>
      <c r="F1453" s="79"/>
      <c r="G1453" s="79"/>
      <c r="H1453" s="79"/>
      <c r="I1453" s="79"/>
      <c r="J1453" s="49"/>
      <c r="K1453" s="409"/>
    </row>
    <row r="1454" spans="1:11" ht="15" customHeight="1">
      <c r="E1454" s="305"/>
      <c r="F1454" s="79"/>
      <c r="G1454" s="79"/>
      <c r="H1454" s="79"/>
      <c r="I1454" s="79"/>
      <c r="J1454" s="49"/>
      <c r="K1454" s="409"/>
    </row>
    <row r="1455" spans="1:11" ht="15" customHeight="1">
      <c r="E1455" s="305"/>
      <c r="F1455" s="79"/>
      <c r="G1455" s="79"/>
      <c r="H1455" s="79"/>
      <c r="I1455" s="79"/>
      <c r="J1455" s="49"/>
      <c r="K1455" s="409"/>
    </row>
    <row r="1456" spans="1:11" ht="15" customHeight="1">
      <c r="F1456" s="79"/>
      <c r="G1456" s="79"/>
      <c r="H1456" s="79"/>
      <c r="I1456" s="79"/>
      <c r="J1456" s="49"/>
      <c r="K1456" s="409"/>
    </row>
    <row r="1457" spans="1:11" ht="15" customHeight="1">
      <c r="A1457" s="37"/>
      <c r="F1457" s="389"/>
      <c r="G1457" s="389"/>
      <c r="H1457" s="389"/>
      <c r="I1457" s="389"/>
      <c r="J1457" s="49"/>
      <c r="K1457" s="409"/>
    </row>
    <row r="1458" spans="1:11" ht="15" customHeight="1">
      <c r="A1458" s="37"/>
      <c r="F1458" s="389"/>
      <c r="G1458" s="389"/>
      <c r="H1458" s="389"/>
      <c r="I1458" s="389"/>
      <c r="J1458" s="49"/>
      <c r="K1458" s="409"/>
    </row>
    <row r="1459" spans="1:11" ht="15" customHeight="1">
      <c r="A1459" s="37"/>
      <c r="F1459" s="389"/>
      <c r="G1459" s="389"/>
      <c r="H1459" s="389"/>
      <c r="I1459" s="389"/>
      <c r="J1459" s="49"/>
      <c r="K1459" s="409"/>
    </row>
    <row r="1460" spans="1:11" ht="15" customHeight="1">
      <c r="A1460" s="37"/>
      <c r="F1460" s="389"/>
      <c r="G1460" s="389"/>
      <c r="H1460" s="389"/>
      <c r="I1460" s="389"/>
      <c r="J1460" s="49"/>
      <c r="K1460" s="409"/>
    </row>
    <row r="1461" spans="1:11" ht="15" customHeight="1">
      <c r="F1461" s="79"/>
      <c r="G1461" s="79"/>
      <c r="H1461" s="79"/>
      <c r="I1461" s="79"/>
      <c r="J1461" s="49"/>
      <c r="K1461" s="409"/>
    </row>
    <row r="1462" spans="1:11" ht="15" customHeight="1">
      <c r="A1462" s="37"/>
      <c r="F1462" s="79"/>
      <c r="G1462" s="79"/>
      <c r="H1462" s="79"/>
      <c r="I1462" s="79"/>
      <c r="J1462" s="49"/>
      <c r="K1462" s="409"/>
    </row>
    <row r="1463" spans="1:11" ht="15" customHeight="1">
      <c r="E1463" s="305"/>
      <c r="F1463" s="79"/>
      <c r="G1463" s="79"/>
      <c r="H1463" s="79"/>
      <c r="I1463" s="79"/>
      <c r="J1463" s="49"/>
      <c r="K1463" s="409"/>
    </row>
    <row r="1464" spans="1:11" ht="15" customHeight="1">
      <c r="E1464" s="305"/>
      <c r="F1464" s="79"/>
      <c r="G1464" s="79"/>
      <c r="H1464" s="79"/>
      <c r="I1464" s="79"/>
      <c r="J1464" s="49"/>
      <c r="K1464" s="409"/>
    </row>
    <row r="1465" spans="1:11" ht="15" customHeight="1">
      <c r="F1465" s="79"/>
      <c r="G1465" s="79"/>
      <c r="H1465" s="79"/>
      <c r="I1465" s="79"/>
      <c r="J1465" s="49"/>
      <c r="K1465" s="409"/>
    </row>
    <row r="1466" spans="1:11" ht="15" customHeight="1">
      <c r="F1466" s="79"/>
      <c r="G1466" s="79"/>
      <c r="H1466" s="79"/>
      <c r="I1466" s="79"/>
      <c r="J1466" s="49"/>
      <c r="K1466" s="409"/>
    </row>
    <row r="1467" spans="1:11" ht="15" customHeight="1">
      <c r="A1467" s="37"/>
      <c r="F1467" s="389"/>
      <c r="G1467" s="389"/>
      <c r="H1467" s="389"/>
      <c r="I1467" s="389"/>
      <c r="J1467" s="49"/>
      <c r="K1467" s="409"/>
    </row>
    <row r="1468" spans="1:11" ht="15" customHeight="1">
      <c r="F1468" s="79"/>
      <c r="G1468" s="79"/>
      <c r="H1468" s="79"/>
      <c r="I1468" s="79"/>
      <c r="J1468" s="49"/>
      <c r="K1468" s="409"/>
    </row>
    <row r="1469" spans="1:11" ht="15" customHeight="1">
      <c r="A1469" s="37"/>
      <c r="F1469" s="79"/>
      <c r="G1469" s="79"/>
      <c r="H1469" s="79"/>
      <c r="I1469" s="79"/>
      <c r="J1469" s="49"/>
      <c r="K1469" s="409"/>
    </row>
    <row r="1470" spans="1:11" ht="15" customHeight="1">
      <c r="E1470" s="305"/>
      <c r="F1470" s="79"/>
      <c r="G1470" s="79"/>
      <c r="H1470" s="79"/>
      <c r="I1470" s="79"/>
      <c r="J1470" s="49"/>
      <c r="K1470" s="409"/>
    </row>
    <row r="1471" spans="1:11" ht="15" customHeight="1">
      <c r="A1471" s="37"/>
      <c r="B1471" s="37"/>
      <c r="C1471" s="396"/>
      <c r="D1471" s="396"/>
      <c r="E1471" s="407"/>
      <c r="F1471" s="389"/>
      <c r="G1471" s="389"/>
      <c r="H1471" s="389"/>
      <c r="I1471" s="389"/>
      <c r="J1471" s="49"/>
      <c r="K1471" s="409"/>
    </row>
    <row r="1472" spans="1:11" ht="15" customHeight="1">
      <c r="F1472" s="79"/>
      <c r="G1472" s="79"/>
      <c r="H1472" s="79"/>
      <c r="I1472" s="79"/>
      <c r="J1472" s="49"/>
      <c r="K1472" s="409"/>
    </row>
    <row r="1473" spans="1:11" ht="15" customHeight="1">
      <c r="A1473" s="37"/>
      <c r="E1473" s="305"/>
      <c r="F1473" s="389"/>
      <c r="G1473" s="389"/>
      <c r="H1473" s="389"/>
      <c r="I1473" s="389"/>
      <c r="J1473" s="49"/>
      <c r="K1473" s="409"/>
    </row>
    <row r="1474" spans="1:11" ht="15" customHeight="1">
      <c r="A1474" s="37"/>
      <c r="E1474" s="305"/>
      <c r="F1474" s="389"/>
      <c r="G1474" s="389"/>
      <c r="H1474" s="389"/>
      <c r="I1474" s="389"/>
      <c r="J1474" s="49"/>
      <c r="K1474" s="409"/>
    </row>
    <row r="1475" spans="1:11" ht="15" customHeight="1">
      <c r="J1475" s="49"/>
      <c r="K1475" s="409"/>
    </row>
    <row r="1476" spans="1:11" ht="15" customHeight="1">
      <c r="J1476" s="49"/>
      <c r="K1476" s="409"/>
    </row>
    <row r="1477" spans="1:11" ht="15" customHeight="1">
      <c r="J1477" s="49"/>
      <c r="K1477" s="409"/>
    </row>
    <row r="1478" spans="1:11" ht="15" customHeight="1">
      <c r="J1478" s="49"/>
      <c r="K1478" s="409"/>
    </row>
    <row r="1479" spans="1:11" ht="15" customHeight="1">
      <c r="J1479" s="49"/>
      <c r="K1479" s="409"/>
    </row>
    <row r="1480" spans="1:11" ht="15" customHeight="1"/>
    <row r="1481" spans="1:11" ht="15" customHeight="1"/>
    <row r="1482" spans="1:11" ht="15" customHeight="1"/>
    <row r="1483" spans="1:11" ht="15" customHeight="1">
      <c r="C1483" s="396"/>
      <c r="D1483" s="396"/>
    </row>
    <row r="1484" spans="1:11" ht="15" customHeight="1">
      <c r="A1484" s="37"/>
    </row>
    <row r="1485" spans="1:11" ht="15" customHeight="1">
      <c r="E1485" s="305"/>
      <c r="F1485" s="79"/>
      <c r="G1485" s="79"/>
      <c r="H1485" s="79"/>
      <c r="I1485" s="79"/>
    </row>
    <row r="1486" spans="1:11" ht="15" customHeight="1">
      <c r="E1486" s="305"/>
      <c r="F1486" s="79"/>
      <c r="G1486" s="79"/>
      <c r="H1486" s="79"/>
      <c r="I1486" s="79"/>
    </row>
    <row r="1487" spans="1:11" ht="15" customHeight="1">
      <c r="E1487" s="305"/>
      <c r="F1487" s="79"/>
      <c r="G1487" s="79"/>
      <c r="H1487" s="79"/>
      <c r="I1487" s="79"/>
    </row>
    <row r="1488" spans="1:11" ht="15" customHeight="1">
      <c r="F1488" s="79"/>
      <c r="G1488" s="79"/>
      <c r="H1488" s="79"/>
      <c r="I1488" s="79"/>
    </row>
    <row r="1489" spans="1:11" ht="15" customHeight="1">
      <c r="F1489" s="79"/>
      <c r="G1489" s="79"/>
      <c r="H1489" s="79"/>
      <c r="I1489" s="79"/>
    </row>
    <row r="1490" spans="1:11" ht="15" customHeight="1">
      <c r="F1490" s="79"/>
      <c r="G1490" s="79"/>
      <c r="H1490" s="79"/>
      <c r="I1490" s="79"/>
    </row>
    <row r="1491" spans="1:11" ht="15" customHeight="1">
      <c r="A1491" s="37"/>
      <c r="B1491" s="37"/>
      <c r="C1491" s="396"/>
      <c r="D1491" s="396"/>
      <c r="E1491" s="265"/>
      <c r="F1491" s="389"/>
      <c r="G1491" s="389"/>
      <c r="H1491" s="389"/>
      <c r="I1491" s="389"/>
    </row>
    <row r="1492" spans="1:11" ht="15" customHeight="1">
      <c r="A1492" s="37"/>
      <c r="B1492" s="37"/>
      <c r="C1492" s="396"/>
      <c r="D1492" s="396"/>
      <c r="E1492" s="265"/>
      <c r="F1492" s="389"/>
      <c r="G1492" s="389"/>
      <c r="H1492" s="389"/>
      <c r="I1492" s="389"/>
      <c r="J1492" s="266"/>
      <c r="K1492" s="410"/>
    </row>
    <row r="1493" spans="1:11" ht="15" customHeight="1">
      <c r="A1493" s="37"/>
      <c r="B1493" s="37"/>
      <c r="C1493" s="396"/>
      <c r="D1493" s="396"/>
      <c r="E1493" s="265"/>
      <c r="F1493" s="389"/>
      <c r="G1493" s="389"/>
      <c r="H1493" s="389"/>
      <c r="I1493" s="389"/>
      <c r="J1493" s="266"/>
      <c r="K1493" s="410"/>
    </row>
    <row r="1494" spans="1:11" ht="15" customHeight="1">
      <c r="A1494" s="37"/>
      <c r="B1494" s="37"/>
      <c r="C1494" s="396"/>
      <c r="D1494" s="396"/>
      <c r="E1494" s="265"/>
      <c r="F1494" s="389"/>
      <c r="G1494" s="389"/>
      <c r="H1494" s="389"/>
      <c r="I1494" s="389"/>
      <c r="J1494" s="266"/>
      <c r="K1494" s="410"/>
    </row>
    <row r="1495" spans="1:11" ht="15" customHeight="1">
      <c r="F1495" s="79"/>
      <c r="G1495" s="79"/>
      <c r="H1495" s="79"/>
      <c r="I1495" s="79"/>
    </row>
    <row r="1496" spans="1:11" ht="15" customHeight="1">
      <c r="A1496" s="37"/>
      <c r="F1496" s="79"/>
      <c r="G1496" s="79"/>
      <c r="H1496" s="79"/>
      <c r="I1496" s="79"/>
      <c r="J1496" s="49"/>
      <c r="K1496" s="409"/>
    </row>
    <row r="1497" spans="1:11" ht="15" customHeight="1">
      <c r="E1497" s="305"/>
      <c r="F1497" s="79"/>
      <c r="G1497" s="79"/>
      <c r="H1497" s="79"/>
      <c r="I1497" s="79"/>
      <c r="J1497" s="49"/>
      <c r="K1497" s="409"/>
    </row>
    <row r="1498" spans="1:11" ht="15" customHeight="1">
      <c r="E1498" s="305"/>
      <c r="F1498" s="79"/>
      <c r="G1498" s="79"/>
      <c r="H1498" s="79"/>
      <c r="I1498" s="79"/>
      <c r="J1498" s="49"/>
      <c r="K1498" s="409"/>
    </row>
    <row r="1499" spans="1:11" ht="15" customHeight="1">
      <c r="E1499" s="305"/>
      <c r="F1499" s="79"/>
      <c r="G1499" s="79"/>
      <c r="H1499" s="79"/>
      <c r="I1499" s="79"/>
      <c r="J1499" s="49"/>
      <c r="K1499" s="409"/>
    </row>
    <row r="1500" spans="1:11" ht="15" customHeight="1">
      <c r="E1500" s="305"/>
      <c r="F1500" s="79"/>
      <c r="G1500" s="79"/>
      <c r="H1500" s="79"/>
      <c r="I1500" s="79"/>
      <c r="J1500" s="49"/>
      <c r="K1500" s="409"/>
    </row>
    <row r="1501" spans="1:11" ht="15" customHeight="1">
      <c r="E1501" s="305"/>
      <c r="F1501" s="79"/>
      <c r="G1501" s="79"/>
      <c r="H1501" s="79"/>
      <c r="I1501" s="79"/>
      <c r="J1501" s="49"/>
      <c r="K1501" s="409"/>
    </row>
    <row r="1502" spans="1:11" ht="15" customHeight="1">
      <c r="E1502" s="305"/>
      <c r="F1502" s="79"/>
      <c r="G1502" s="79"/>
      <c r="H1502" s="79"/>
      <c r="I1502" s="79"/>
      <c r="J1502" s="49"/>
      <c r="K1502" s="409"/>
    </row>
    <row r="1503" spans="1:11" ht="15" customHeight="1">
      <c r="E1503" s="305"/>
      <c r="F1503" s="79"/>
      <c r="G1503" s="79"/>
      <c r="H1503" s="79"/>
      <c r="I1503" s="79"/>
      <c r="J1503" s="49"/>
      <c r="K1503" s="409"/>
    </row>
    <row r="1504" spans="1:11" ht="15" customHeight="1">
      <c r="F1504" s="79"/>
      <c r="G1504" s="79"/>
      <c r="H1504" s="79"/>
      <c r="I1504" s="79"/>
      <c r="J1504" s="49"/>
      <c r="K1504" s="409"/>
    </row>
    <row r="1505" spans="1:11" ht="15" customHeight="1">
      <c r="A1505" s="37"/>
      <c r="F1505" s="389"/>
      <c r="G1505" s="389"/>
      <c r="H1505" s="389"/>
      <c r="I1505" s="389"/>
      <c r="J1505" s="49"/>
      <c r="K1505" s="409"/>
    </row>
    <row r="1506" spans="1:11" ht="15" customHeight="1">
      <c r="A1506" s="37"/>
      <c r="F1506" s="389"/>
      <c r="G1506" s="389"/>
      <c r="H1506" s="389"/>
      <c r="I1506" s="389"/>
      <c r="J1506" s="49"/>
      <c r="K1506" s="409"/>
    </row>
    <row r="1507" spans="1:11" ht="15" customHeight="1">
      <c r="A1507" s="37"/>
      <c r="F1507" s="389"/>
      <c r="G1507" s="389"/>
      <c r="H1507" s="389"/>
      <c r="I1507" s="389"/>
      <c r="J1507" s="49"/>
      <c r="K1507" s="409"/>
    </row>
    <row r="1508" spans="1:11" ht="15" customHeight="1">
      <c r="A1508" s="37"/>
      <c r="F1508" s="389"/>
      <c r="G1508" s="389"/>
      <c r="H1508" s="389"/>
      <c r="I1508" s="389"/>
      <c r="J1508" s="49"/>
      <c r="K1508" s="409"/>
    </row>
    <row r="1509" spans="1:11" ht="15" customHeight="1">
      <c r="F1509" s="79"/>
      <c r="G1509" s="79"/>
      <c r="H1509" s="79"/>
      <c r="I1509" s="79"/>
      <c r="J1509" s="49"/>
      <c r="K1509" s="409"/>
    </row>
    <row r="1510" spans="1:11" ht="15" customHeight="1">
      <c r="A1510" s="37"/>
      <c r="F1510" s="79"/>
      <c r="G1510" s="79"/>
      <c r="H1510" s="79"/>
      <c r="I1510" s="79"/>
      <c r="J1510" s="49"/>
      <c r="K1510" s="409"/>
    </row>
    <row r="1511" spans="1:11" ht="15" customHeight="1">
      <c r="E1511" s="305"/>
      <c r="F1511" s="79"/>
      <c r="G1511" s="79"/>
      <c r="H1511" s="79"/>
      <c r="I1511" s="79"/>
      <c r="J1511" s="49"/>
      <c r="K1511" s="409"/>
    </row>
    <row r="1512" spans="1:11" ht="15" customHeight="1">
      <c r="E1512" s="305"/>
      <c r="F1512" s="79"/>
      <c r="G1512" s="79"/>
      <c r="H1512" s="79"/>
      <c r="I1512" s="79"/>
      <c r="J1512" s="49"/>
      <c r="K1512" s="409"/>
    </row>
    <row r="1513" spans="1:11" ht="15" customHeight="1">
      <c r="F1513" s="79"/>
      <c r="G1513" s="79"/>
      <c r="H1513" s="79"/>
      <c r="I1513" s="79"/>
      <c r="J1513" s="49"/>
      <c r="K1513" s="409"/>
    </row>
    <row r="1514" spans="1:11" ht="15" customHeight="1">
      <c r="A1514" s="37"/>
      <c r="F1514" s="389"/>
      <c r="G1514" s="389"/>
      <c r="H1514" s="389"/>
      <c r="I1514" s="389"/>
      <c r="J1514" s="49"/>
      <c r="K1514" s="409"/>
    </row>
    <row r="1515" spans="1:11" ht="15" customHeight="1">
      <c r="F1515" s="79"/>
      <c r="G1515" s="79"/>
      <c r="H1515" s="79"/>
      <c r="I1515" s="79"/>
      <c r="J1515" s="49"/>
      <c r="K1515" s="409"/>
    </row>
    <row r="1516" spans="1:11" ht="15" customHeight="1">
      <c r="E1516" s="305"/>
      <c r="F1516" s="79"/>
      <c r="G1516" s="79"/>
      <c r="H1516" s="79"/>
      <c r="I1516" s="79"/>
      <c r="J1516" s="49"/>
      <c r="K1516" s="409"/>
    </row>
    <row r="1517" spans="1:11" ht="15" customHeight="1">
      <c r="E1517" s="305"/>
      <c r="F1517" s="79"/>
      <c r="G1517" s="79"/>
      <c r="H1517" s="79"/>
      <c r="I1517" s="79"/>
      <c r="J1517" s="49"/>
      <c r="K1517" s="409"/>
    </row>
    <row r="1518" spans="1:11" ht="15" customHeight="1">
      <c r="A1518" s="37"/>
      <c r="B1518" s="37"/>
      <c r="C1518" s="396"/>
      <c r="D1518" s="396"/>
      <c r="E1518" s="265"/>
      <c r="F1518" s="389"/>
      <c r="G1518" s="389"/>
      <c r="H1518" s="389"/>
      <c r="I1518" s="389"/>
      <c r="J1518" s="49"/>
      <c r="K1518" s="409"/>
    </row>
    <row r="1519" spans="1:11" ht="15" customHeight="1">
      <c r="F1519" s="79"/>
      <c r="G1519" s="79"/>
      <c r="H1519" s="79"/>
      <c r="I1519" s="79"/>
      <c r="J1519" s="49"/>
      <c r="K1519" s="409"/>
    </row>
    <row r="1520" spans="1:11" ht="15" customHeight="1">
      <c r="F1520" s="79"/>
      <c r="G1520" s="79"/>
      <c r="H1520" s="79"/>
      <c r="I1520" s="79"/>
      <c r="J1520" s="49"/>
      <c r="K1520" s="409"/>
    </row>
    <row r="1521" spans="1:11" ht="15" customHeight="1">
      <c r="A1521" s="37"/>
      <c r="F1521" s="266"/>
      <c r="G1521" s="266"/>
      <c r="H1521" s="266"/>
      <c r="I1521" s="266"/>
      <c r="J1521" s="49"/>
      <c r="K1521" s="409"/>
    </row>
    <row r="1522" spans="1:11" ht="15" customHeight="1">
      <c r="J1522" s="49"/>
      <c r="K1522" s="409"/>
    </row>
    <row r="1523" spans="1:11" ht="15" customHeight="1">
      <c r="A1523" s="37"/>
      <c r="B1523" s="37"/>
      <c r="J1523" s="49"/>
      <c r="K1523" s="409"/>
    </row>
    <row r="1524" spans="1:11" ht="15" customHeight="1">
      <c r="J1524" s="49"/>
      <c r="K1524" s="409"/>
    </row>
    <row r="1525" spans="1:11" ht="15" customHeight="1">
      <c r="J1525" s="49"/>
      <c r="K1525" s="409"/>
    </row>
    <row r="1526" spans="1:11" ht="15" customHeight="1">
      <c r="J1526" s="49"/>
      <c r="K1526" s="409"/>
    </row>
    <row r="1527" spans="1:11" ht="15" customHeight="1">
      <c r="A1527" s="37"/>
      <c r="B1527" s="37"/>
      <c r="C1527" s="396"/>
      <c r="D1527" s="396"/>
      <c r="E1527" s="405"/>
      <c r="F1527" s="389"/>
      <c r="G1527" s="389"/>
      <c r="H1527" s="389"/>
      <c r="I1527" s="389"/>
      <c r="J1527" s="49"/>
      <c r="K1527" s="409"/>
    </row>
    <row r="1528" spans="1:11" ht="15" customHeight="1">
      <c r="A1528" s="37"/>
      <c r="B1528" s="37"/>
      <c r="C1528" s="396"/>
      <c r="D1528" s="396"/>
      <c r="E1528" s="405"/>
      <c r="F1528" s="389"/>
      <c r="G1528" s="389"/>
      <c r="H1528" s="389"/>
      <c r="I1528" s="389"/>
    </row>
    <row r="1529" spans="1:11" ht="15" customHeight="1">
      <c r="A1529" s="37"/>
      <c r="B1529" s="37"/>
      <c r="C1529" s="396"/>
      <c r="D1529" s="396"/>
      <c r="E1529" s="405"/>
      <c r="F1529" s="389"/>
      <c r="G1529" s="389"/>
      <c r="H1529" s="389"/>
      <c r="I1529" s="389"/>
    </row>
    <row r="1530" spans="1:11" ht="15" customHeight="1">
      <c r="A1530" s="37"/>
      <c r="B1530" s="37"/>
      <c r="C1530" s="396"/>
      <c r="D1530" s="396"/>
      <c r="E1530" s="405"/>
      <c r="F1530" s="389"/>
      <c r="G1530" s="389"/>
      <c r="H1530" s="389"/>
      <c r="I1530" s="389"/>
    </row>
    <row r="1531" spans="1:11" ht="15" customHeight="1"/>
    <row r="1532" spans="1:11" ht="15" customHeight="1">
      <c r="C1532" s="396"/>
      <c r="D1532" s="396"/>
    </row>
    <row r="1533" spans="1:11" ht="15" customHeight="1">
      <c r="A1533" s="37"/>
      <c r="B1533" s="37"/>
    </row>
    <row r="1534" spans="1:11" ht="15" customHeight="1">
      <c r="E1534" s="305"/>
      <c r="F1534" s="79"/>
      <c r="G1534" s="79"/>
      <c r="H1534" s="79"/>
      <c r="I1534" s="79"/>
    </row>
    <row r="1535" spans="1:11" ht="15" customHeight="1">
      <c r="E1535" s="305"/>
      <c r="F1535" s="79"/>
      <c r="G1535" s="79"/>
      <c r="H1535" s="79"/>
      <c r="I1535" s="79"/>
    </row>
    <row r="1536" spans="1:11" ht="15" customHeight="1">
      <c r="E1536" s="305"/>
      <c r="F1536" s="79"/>
      <c r="G1536" s="79"/>
      <c r="H1536" s="79"/>
      <c r="I1536" s="79"/>
    </row>
    <row r="1537" spans="1:11" ht="15" customHeight="1">
      <c r="E1537" s="305"/>
      <c r="F1537" s="79"/>
      <c r="G1537" s="79"/>
      <c r="H1537" s="79"/>
      <c r="I1537" s="79"/>
    </row>
    <row r="1538" spans="1:11" ht="15" customHeight="1">
      <c r="E1538" s="305"/>
      <c r="F1538" s="79"/>
      <c r="G1538" s="79"/>
      <c r="H1538" s="79"/>
      <c r="I1538" s="79"/>
    </row>
    <row r="1539" spans="1:11" ht="15" customHeight="1">
      <c r="E1539" s="305"/>
      <c r="F1539" s="79"/>
      <c r="G1539" s="79"/>
      <c r="H1539" s="79"/>
      <c r="I1539" s="79"/>
    </row>
    <row r="1540" spans="1:11" ht="15" customHeight="1">
      <c r="F1540" s="79"/>
      <c r="G1540" s="79"/>
      <c r="H1540" s="79"/>
      <c r="I1540" s="79"/>
    </row>
    <row r="1541" spans="1:11" ht="15" customHeight="1">
      <c r="A1541" s="37"/>
      <c r="B1541" s="37"/>
      <c r="C1541" s="396"/>
      <c r="D1541" s="396"/>
      <c r="E1541" s="265"/>
      <c r="F1541" s="389"/>
      <c r="G1541" s="389"/>
      <c r="H1541" s="389"/>
      <c r="I1541" s="389"/>
      <c r="J1541" s="266"/>
      <c r="K1541" s="410"/>
    </row>
    <row r="1542" spans="1:11" ht="15" customHeight="1">
      <c r="A1542" s="37"/>
      <c r="B1542" s="37"/>
      <c r="C1542" s="396"/>
      <c r="D1542" s="396"/>
      <c r="E1542" s="265"/>
      <c r="F1542" s="389"/>
      <c r="G1542" s="389"/>
      <c r="H1542" s="389"/>
      <c r="I1542" s="389"/>
      <c r="J1542" s="266"/>
      <c r="K1542" s="410"/>
    </row>
    <row r="1543" spans="1:11" ht="15" customHeight="1">
      <c r="A1543" s="37"/>
      <c r="B1543" s="37"/>
      <c r="C1543" s="396"/>
      <c r="D1543" s="396"/>
      <c r="E1543" s="265"/>
      <c r="F1543" s="389"/>
      <c r="G1543" s="389"/>
      <c r="H1543" s="389"/>
      <c r="I1543" s="389"/>
      <c r="J1543" s="266"/>
      <c r="K1543" s="410"/>
    </row>
    <row r="1544" spans="1:11" ht="15" customHeight="1">
      <c r="F1544" s="79"/>
      <c r="G1544" s="79"/>
      <c r="H1544" s="79"/>
      <c r="I1544" s="79"/>
      <c r="J1544" s="49"/>
      <c r="K1544" s="409"/>
    </row>
    <row r="1545" spans="1:11" ht="15" customHeight="1">
      <c r="A1545" s="37"/>
      <c r="F1545" s="79"/>
      <c r="G1545" s="79"/>
      <c r="H1545" s="79"/>
      <c r="I1545" s="79"/>
      <c r="J1545" s="49"/>
      <c r="K1545" s="409"/>
    </row>
    <row r="1546" spans="1:11" ht="15" customHeight="1">
      <c r="E1546" s="305"/>
      <c r="F1546" s="79"/>
      <c r="G1546" s="79"/>
      <c r="H1546" s="79"/>
      <c r="I1546" s="79"/>
      <c r="J1546" s="49"/>
      <c r="K1546" s="409"/>
    </row>
    <row r="1547" spans="1:11" ht="15" customHeight="1">
      <c r="E1547" s="305"/>
      <c r="F1547" s="79"/>
      <c r="G1547" s="79"/>
      <c r="H1547" s="79"/>
      <c r="I1547" s="79"/>
      <c r="J1547" s="49"/>
      <c r="K1547" s="409"/>
    </row>
    <row r="1548" spans="1:11" ht="15" customHeight="1">
      <c r="E1548" s="305"/>
      <c r="F1548" s="79"/>
      <c r="G1548" s="79"/>
      <c r="H1548" s="79"/>
      <c r="I1548" s="79"/>
      <c r="J1548" s="49"/>
      <c r="K1548" s="409"/>
    </row>
    <row r="1549" spans="1:11" ht="15" customHeight="1">
      <c r="E1549" s="305"/>
      <c r="F1549" s="79"/>
      <c r="G1549" s="79"/>
      <c r="H1549" s="79"/>
      <c r="I1549" s="79"/>
      <c r="J1549" s="49"/>
      <c r="K1549" s="409"/>
    </row>
    <row r="1550" spans="1:11" ht="15" customHeight="1">
      <c r="E1550" s="305"/>
      <c r="F1550" s="79"/>
      <c r="G1550" s="79"/>
      <c r="H1550" s="79"/>
      <c r="I1550" s="79"/>
      <c r="J1550" s="49"/>
      <c r="K1550" s="409"/>
    </row>
    <row r="1551" spans="1:11" ht="15" customHeight="1">
      <c r="E1551" s="305"/>
      <c r="F1551" s="79"/>
      <c r="G1551" s="79"/>
      <c r="H1551" s="79"/>
      <c r="I1551" s="79"/>
      <c r="J1551" s="49"/>
      <c r="K1551" s="409"/>
    </row>
    <row r="1552" spans="1:11" ht="15" customHeight="1">
      <c r="E1552" s="305"/>
      <c r="F1552" s="79"/>
      <c r="G1552" s="79"/>
      <c r="H1552" s="79"/>
      <c r="I1552" s="79"/>
      <c r="J1552" s="49"/>
      <c r="K1552" s="409"/>
    </row>
    <row r="1553" spans="1:11" ht="15" customHeight="1">
      <c r="E1553" s="305"/>
      <c r="F1553" s="79"/>
      <c r="G1553" s="79"/>
      <c r="H1553" s="79"/>
      <c r="I1553" s="79"/>
      <c r="J1553" s="49"/>
      <c r="K1553" s="409"/>
    </row>
    <row r="1554" spans="1:11" ht="15" customHeight="1">
      <c r="F1554" s="79"/>
      <c r="G1554" s="79"/>
      <c r="H1554" s="79"/>
      <c r="I1554" s="79"/>
      <c r="J1554" s="49"/>
      <c r="K1554" s="409"/>
    </row>
    <row r="1555" spans="1:11" ht="15" customHeight="1">
      <c r="A1555" s="37"/>
      <c r="F1555" s="389"/>
      <c r="G1555" s="389"/>
      <c r="H1555" s="389"/>
      <c r="I1555" s="389"/>
      <c r="J1555" s="49"/>
      <c r="K1555" s="409"/>
    </row>
    <row r="1556" spans="1:11" ht="15" customHeight="1">
      <c r="A1556" s="37"/>
      <c r="F1556" s="389"/>
      <c r="G1556" s="389"/>
      <c r="H1556" s="389"/>
      <c r="I1556" s="389"/>
      <c r="J1556" s="49"/>
      <c r="K1556" s="409"/>
    </row>
    <row r="1557" spans="1:11" ht="15" customHeight="1">
      <c r="A1557" s="37"/>
      <c r="F1557" s="389"/>
      <c r="G1557" s="389"/>
      <c r="H1557" s="389"/>
      <c r="I1557" s="389"/>
      <c r="J1557" s="49"/>
      <c r="K1557" s="409"/>
    </row>
    <row r="1558" spans="1:11" ht="15" customHeight="1">
      <c r="F1558" s="79"/>
      <c r="G1558" s="79"/>
      <c r="H1558" s="79"/>
      <c r="I1558" s="79"/>
      <c r="J1558" s="49"/>
      <c r="K1558" s="409"/>
    </row>
    <row r="1559" spans="1:11" ht="15" customHeight="1">
      <c r="A1559" s="37"/>
      <c r="F1559" s="79"/>
      <c r="G1559" s="79"/>
      <c r="H1559" s="79"/>
      <c r="I1559" s="79"/>
      <c r="J1559" s="49"/>
      <c r="K1559" s="409"/>
    </row>
    <row r="1560" spans="1:11" ht="15" customHeight="1">
      <c r="E1560" s="305"/>
      <c r="F1560" s="79"/>
      <c r="G1560" s="79"/>
      <c r="H1560" s="79"/>
      <c r="I1560" s="79"/>
      <c r="J1560" s="49"/>
      <c r="K1560" s="409"/>
    </row>
    <row r="1561" spans="1:11" ht="15" customHeight="1">
      <c r="E1561" s="305"/>
      <c r="F1561" s="79"/>
      <c r="G1561" s="79"/>
      <c r="H1561" s="79"/>
      <c r="I1561" s="79"/>
      <c r="J1561" s="49"/>
      <c r="K1561" s="409"/>
    </row>
    <row r="1562" spans="1:11" ht="15" customHeight="1">
      <c r="F1562" s="79"/>
      <c r="G1562" s="79"/>
      <c r="H1562" s="79"/>
      <c r="I1562" s="79"/>
      <c r="J1562" s="49"/>
      <c r="K1562" s="409"/>
    </row>
    <row r="1563" spans="1:11" ht="15" customHeight="1">
      <c r="A1563" s="37"/>
      <c r="F1563" s="389"/>
      <c r="G1563" s="389"/>
      <c r="H1563" s="389"/>
      <c r="I1563" s="389"/>
      <c r="J1563" s="49"/>
      <c r="K1563" s="409"/>
    </row>
    <row r="1564" spans="1:11" ht="15" customHeight="1">
      <c r="F1564" s="79"/>
      <c r="G1564" s="79"/>
      <c r="H1564" s="79"/>
      <c r="I1564" s="79"/>
      <c r="J1564" s="49"/>
      <c r="K1564" s="409"/>
    </row>
    <row r="1565" spans="1:11" ht="15" customHeight="1">
      <c r="F1565" s="79"/>
      <c r="G1565" s="79"/>
      <c r="H1565" s="79"/>
      <c r="I1565" s="79"/>
      <c r="J1565" s="49"/>
      <c r="K1565" s="409"/>
    </row>
    <row r="1566" spans="1:11" ht="15" customHeight="1">
      <c r="F1566" s="79"/>
      <c r="G1566" s="79"/>
      <c r="H1566" s="79"/>
      <c r="I1566" s="79"/>
      <c r="J1566" s="49"/>
      <c r="K1566" s="409"/>
    </row>
    <row r="1567" spans="1:11" ht="15" customHeight="1">
      <c r="A1567" s="37"/>
      <c r="F1567" s="389"/>
      <c r="G1567" s="389"/>
      <c r="H1567" s="389"/>
      <c r="I1567" s="389"/>
      <c r="J1567" s="49"/>
      <c r="K1567" s="409"/>
    </row>
    <row r="1568" spans="1:11" ht="15" customHeight="1">
      <c r="F1568" s="79"/>
      <c r="G1568" s="79"/>
      <c r="H1568" s="79"/>
      <c r="I1568" s="79"/>
      <c r="J1568" s="49"/>
      <c r="K1568" s="409"/>
    </row>
    <row r="1569" spans="1:11" ht="15" customHeight="1">
      <c r="F1569" s="79"/>
      <c r="G1569" s="79"/>
      <c r="H1569" s="79"/>
      <c r="I1569" s="79"/>
      <c r="J1569" s="49"/>
      <c r="K1569" s="409"/>
    </row>
    <row r="1570" spans="1:11" ht="15" customHeight="1">
      <c r="A1570" s="37"/>
      <c r="F1570" s="266"/>
      <c r="G1570" s="266"/>
      <c r="H1570" s="266"/>
      <c r="I1570" s="266"/>
      <c r="J1570" s="49"/>
      <c r="K1570" s="409"/>
    </row>
    <row r="1571" spans="1:11" ht="15" customHeight="1">
      <c r="J1571" s="49"/>
      <c r="K1571" s="409"/>
    </row>
    <row r="1572" spans="1:11" ht="15" customHeight="1">
      <c r="A1572" s="37"/>
      <c r="B1572" s="37"/>
      <c r="J1572" s="49"/>
      <c r="K1572" s="409"/>
    </row>
    <row r="1573" spans="1:11" ht="15" customHeight="1">
      <c r="J1573" s="49"/>
      <c r="K1573" s="409"/>
    </row>
    <row r="1574" spans="1:11" ht="15" customHeight="1">
      <c r="A1574" s="37"/>
      <c r="B1574" s="37"/>
      <c r="C1574" s="396"/>
      <c r="D1574" s="396"/>
      <c r="E1574" s="405"/>
      <c r="F1574" s="389"/>
      <c r="G1574" s="389"/>
      <c r="H1574" s="389"/>
      <c r="I1574" s="389"/>
      <c r="J1574" s="49"/>
      <c r="K1574" s="409"/>
    </row>
    <row r="1575" spans="1:11" ht="15" customHeight="1">
      <c r="J1575" s="49"/>
      <c r="K1575" s="409"/>
    </row>
    <row r="1576" spans="1:11" ht="15" customHeight="1">
      <c r="J1576" s="49"/>
      <c r="K1576" s="409"/>
    </row>
    <row r="1577" spans="1:11" ht="15" customHeight="1">
      <c r="J1577" s="49"/>
      <c r="K1577" s="409"/>
    </row>
    <row r="1578" spans="1:11" ht="15" customHeight="1">
      <c r="J1578" s="49"/>
      <c r="K1578" s="409"/>
    </row>
    <row r="1579" spans="1:11" ht="15" customHeight="1">
      <c r="J1579" s="49"/>
      <c r="K1579" s="409"/>
    </row>
    <row r="1580" spans="1:11" ht="15" customHeight="1">
      <c r="C1580" s="396"/>
      <c r="D1580" s="396"/>
      <c r="J1580" s="49"/>
      <c r="K1580" s="409"/>
    </row>
    <row r="1581" spans="1:11" ht="15" customHeight="1">
      <c r="A1581" s="37"/>
      <c r="B1581" s="37"/>
      <c r="J1581" s="49"/>
      <c r="K1581" s="409"/>
    </row>
    <row r="1582" spans="1:11" ht="15" customHeight="1">
      <c r="E1582" s="305"/>
      <c r="F1582" s="79"/>
      <c r="G1582" s="79"/>
      <c r="H1582" s="79"/>
      <c r="I1582" s="79"/>
      <c r="J1582" s="49"/>
      <c r="K1582" s="409"/>
    </row>
    <row r="1583" spans="1:11" ht="15" customHeight="1">
      <c r="E1583" s="305"/>
      <c r="F1583" s="79"/>
      <c r="G1583" s="79"/>
      <c r="H1583" s="79"/>
      <c r="I1583" s="79"/>
      <c r="J1583" s="49"/>
      <c r="K1583" s="409"/>
    </row>
    <row r="1584" spans="1:11" ht="15" customHeight="1">
      <c r="E1584" s="305"/>
      <c r="F1584" s="79"/>
      <c r="G1584" s="79"/>
      <c r="H1584" s="79"/>
      <c r="I1584" s="79"/>
      <c r="J1584" s="49"/>
      <c r="K1584" s="409"/>
    </row>
    <row r="1585" spans="1:11" ht="15" customHeight="1">
      <c r="E1585" s="305"/>
      <c r="F1585" s="79"/>
      <c r="G1585" s="79"/>
      <c r="H1585" s="79"/>
      <c r="I1585" s="79"/>
      <c r="J1585" s="49"/>
      <c r="K1585" s="409"/>
    </row>
    <row r="1586" spans="1:11" ht="15" customHeight="1">
      <c r="E1586" s="305"/>
      <c r="F1586" s="79"/>
      <c r="G1586" s="79"/>
      <c r="H1586" s="79"/>
      <c r="I1586" s="79"/>
      <c r="J1586" s="49"/>
      <c r="K1586" s="409"/>
    </row>
    <row r="1587" spans="1:11" ht="15" customHeight="1">
      <c r="E1587" s="305"/>
      <c r="F1587" s="79"/>
      <c r="G1587" s="79"/>
      <c r="H1587" s="79"/>
      <c r="I1587" s="79"/>
      <c r="J1587" s="49"/>
      <c r="K1587" s="409"/>
    </row>
    <row r="1588" spans="1:11" ht="15" customHeight="1">
      <c r="E1588" s="305"/>
      <c r="F1588" s="79"/>
      <c r="G1588" s="79"/>
      <c r="H1588" s="79"/>
      <c r="I1588" s="79"/>
      <c r="J1588" s="49"/>
      <c r="K1588" s="409"/>
    </row>
    <row r="1589" spans="1:11" ht="15" customHeight="1">
      <c r="F1589" s="79"/>
      <c r="G1589" s="79"/>
      <c r="H1589" s="79"/>
      <c r="I1589" s="79"/>
      <c r="J1589" s="49"/>
      <c r="K1589" s="409"/>
    </row>
    <row r="1590" spans="1:11" ht="15" customHeight="1">
      <c r="F1590" s="79"/>
      <c r="G1590" s="79"/>
      <c r="H1590" s="79"/>
      <c r="I1590" s="79"/>
      <c r="J1590" s="49"/>
      <c r="K1590" s="409"/>
    </row>
    <row r="1591" spans="1:11" ht="15" customHeight="1">
      <c r="A1591" s="37"/>
      <c r="B1591" s="37"/>
      <c r="C1591" s="396"/>
      <c r="D1591" s="396"/>
      <c r="E1591" s="265"/>
      <c r="F1591" s="389"/>
      <c r="G1591" s="389"/>
      <c r="H1591" s="389"/>
      <c r="I1591" s="389"/>
      <c r="J1591" s="49"/>
      <c r="K1591" s="409"/>
    </row>
    <row r="1592" spans="1:11" ht="15" customHeight="1">
      <c r="A1592" s="37"/>
      <c r="B1592" s="37"/>
      <c r="C1592" s="396"/>
      <c r="D1592" s="396"/>
      <c r="E1592" s="265"/>
      <c r="F1592" s="389"/>
      <c r="G1592" s="389"/>
      <c r="H1592" s="389"/>
      <c r="I1592" s="389"/>
      <c r="J1592" s="49"/>
      <c r="K1592" s="409"/>
    </row>
    <row r="1593" spans="1:11" ht="15" customHeight="1">
      <c r="A1593" s="37"/>
      <c r="B1593" s="37"/>
      <c r="C1593" s="396"/>
      <c r="D1593" s="396"/>
      <c r="E1593" s="265"/>
      <c r="F1593" s="389"/>
      <c r="G1593" s="389"/>
      <c r="H1593" s="389"/>
      <c r="I1593" s="389"/>
      <c r="J1593" s="49"/>
      <c r="K1593" s="409"/>
    </row>
    <row r="1594" spans="1:11" ht="15" customHeight="1">
      <c r="A1594" s="37"/>
      <c r="B1594" s="37"/>
      <c r="C1594" s="396"/>
      <c r="D1594" s="396"/>
      <c r="E1594" s="265"/>
      <c r="F1594" s="389"/>
      <c r="G1594" s="389"/>
      <c r="H1594" s="389"/>
      <c r="I1594" s="389"/>
      <c r="J1594" s="49"/>
      <c r="K1594" s="409"/>
    </row>
    <row r="1595" spans="1:11" ht="15" customHeight="1">
      <c r="F1595" s="79"/>
      <c r="G1595" s="79"/>
      <c r="H1595" s="79"/>
      <c r="I1595" s="79"/>
      <c r="J1595" s="49"/>
      <c r="K1595" s="409"/>
    </row>
    <row r="1596" spans="1:11" ht="15" customHeight="1">
      <c r="A1596" s="37"/>
      <c r="F1596" s="79"/>
      <c r="G1596" s="79"/>
      <c r="H1596" s="79"/>
      <c r="I1596" s="79"/>
      <c r="J1596" s="49"/>
      <c r="K1596" s="409"/>
    </row>
    <row r="1597" spans="1:11" ht="15" customHeight="1">
      <c r="E1597" s="305"/>
      <c r="F1597" s="79"/>
      <c r="G1597" s="79"/>
      <c r="H1597" s="79"/>
      <c r="I1597" s="79"/>
      <c r="J1597" s="49"/>
      <c r="K1597" s="409"/>
    </row>
    <row r="1598" spans="1:11" ht="15" customHeight="1">
      <c r="C1598" s="396"/>
      <c r="D1598" s="396"/>
      <c r="E1598" s="305"/>
      <c r="F1598" s="79"/>
      <c r="G1598" s="79"/>
      <c r="H1598" s="79"/>
      <c r="I1598" s="79"/>
      <c r="J1598" s="49"/>
      <c r="K1598" s="409"/>
    </row>
    <row r="1599" spans="1:11" ht="15" customHeight="1">
      <c r="C1599" s="396"/>
      <c r="D1599" s="396"/>
      <c r="E1599" s="305"/>
      <c r="F1599" s="79"/>
      <c r="G1599" s="79"/>
      <c r="H1599" s="79"/>
      <c r="I1599" s="79"/>
      <c r="J1599" s="49"/>
      <c r="K1599" s="409"/>
    </row>
    <row r="1600" spans="1:11" ht="15" customHeight="1">
      <c r="E1600" s="305"/>
      <c r="F1600" s="79"/>
      <c r="G1600" s="79"/>
      <c r="H1600" s="79"/>
      <c r="I1600" s="79"/>
      <c r="J1600" s="49"/>
      <c r="K1600" s="409"/>
    </row>
    <row r="1601" spans="1:11" ht="15" customHeight="1">
      <c r="E1601" s="305"/>
      <c r="F1601" s="79"/>
      <c r="G1601" s="79"/>
      <c r="H1601" s="79"/>
      <c r="I1601" s="79"/>
      <c r="J1601" s="49"/>
      <c r="K1601" s="409"/>
    </row>
    <row r="1602" spans="1:11" ht="15" customHeight="1">
      <c r="E1602" s="305"/>
      <c r="F1602" s="79"/>
      <c r="G1602" s="79"/>
      <c r="H1602" s="79"/>
      <c r="I1602" s="79"/>
      <c r="J1602" s="49"/>
      <c r="K1602" s="409"/>
    </row>
    <row r="1603" spans="1:11" ht="15" customHeight="1">
      <c r="E1603" s="305"/>
      <c r="F1603" s="79"/>
      <c r="G1603" s="79"/>
      <c r="H1603" s="79"/>
      <c r="I1603" s="79"/>
      <c r="J1603" s="49"/>
      <c r="K1603" s="409"/>
    </row>
    <row r="1604" spans="1:11" ht="15" customHeight="1">
      <c r="E1604" s="305"/>
      <c r="F1604" s="79"/>
      <c r="G1604" s="79"/>
      <c r="H1604" s="79"/>
      <c r="I1604" s="79"/>
      <c r="J1604" s="49"/>
      <c r="K1604" s="409"/>
    </row>
    <row r="1605" spans="1:11" ht="15" customHeight="1">
      <c r="F1605" s="79"/>
      <c r="G1605" s="79"/>
      <c r="H1605" s="79"/>
      <c r="I1605" s="79"/>
      <c r="J1605" s="49"/>
      <c r="K1605" s="409"/>
    </row>
    <row r="1606" spans="1:11" ht="15" customHeight="1">
      <c r="A1606" s="37"/>
      <c r="F1606" s="389"/>
      <c r="G1606" s="389"/>
      <c r="H1606" s="389"/>
      <c r="I1606" s="389"/>
      <c r="J1606" s="49"/>
      <c r="K1606" s="409"/>
    </row>
    <row r="1607" spans="1:11" ht="15" customHeight="1">
      <c r="A1607" s="37"/>
      <c r="F1607" s="389"/>
      <c r="G1607" s="389"/>
      <c r="H1607" s="389"/>
      <c r="I1607" s="389"/>
      <c r="J1607" s="49"/>
      <c r="K1607" s="409"/>
    </row>
    <row r="1608" spans="1:11" ht="15" customHeight="1">
      <c r="A1608" s="37"/>
      <c r="F1608" s="389"/>
      <c r="G1608" s="389"/>
      <c r="H1608" s="389"/>
      <c r="I1608" s="389"/>
      <c r="J1608" s="49"/>
      <c r="K1608" s="409"/>
    </row>
    <row r="1609" spans="1:11" ht="15" customHeight="1">
      <c r="A1609" s="37"/>
      <c r="F1609" s="389"/>
      <c r="G1609" s="389"/>
      <c r="H1609" s="389"/>
      <c r="I1609" s="389"/>
      <c r="J1609" s="49"/>
      <c r="K1609" s="409"/>
    </row>
    <row r="1610" spans="1:11" ht="15" customHeight="1">
      <c r="F1610" s="79"/>
      <c r="G1610" s="79"/>
      <c r="H1610" s="79"/>
      <c r="I1610" s="79"/>
      <c r="J1610" s="49"/>
      <c r="K1610" s="409"/>
    </row>
    <row r="1611" spans="1:11" ht="15" customHeight="1">
      <c r="A1611" s="37"/>
      <c r="F1611" s="79"/>
      <c r="G1611" s="79"/>
      <c r="H1611" s="79"/>
      <c r="I1611" s="79"/>
      <c r="J1611" s="49"/>
      <c r="K1611" s="409"/>
    </row>
    <row r="1612" spans="1:11" ht="15" customHeight="1">
      <c r="E1612" s="305"/>
      <c r="F1612" s="79"/>
      <c r="G1612" s="79"/>
      <c r="H1612" s="79"/>
      <c r="I1612" s="79"/>
      <c r="J1612" s="49"/>
      <c r="K1612" s="409"/>
    </row>
    <row r="1613" spans="1:11" ht="15" customHeight="1">
      <c r="E1613" s="305"/>
      <c r="F1613" s="79"/>
      <c r="G1613" s="79"/>
      <c r="H1613" s="79"/>
      <c r="I1613" s="79"/>
      <c r="J1613" s="49"/>
      <c r="K1613" s="409"/>
    </row>
    <row r="1614" spans="1:11" ht="15" customHeight="1">
      <c r="F1614" s="79"/>
      <c r="G1614" s="79"/>
      <c r="H1614" s="79"/>
      <c r="I1614" s="79"/>
      <c r="J1614" s="49"/>
      <c r="K1614" s="409"/>
    </row>
    <row r="1615" spans="1:11" ht="15" customHeight="1">
      <c r="F1615" s="79"/>
      <c r="G1615" s="79"/>
      <c r="H1615" s="79"/>
      <c r="I1615" s="79"/>
      <c r="J1615" s="49"/>
      <c r="K1615" s="409"/>
    </row>
    <row r="1616" spans="1:11" ht="15" customHeight="1">
      <c r="A1616" s="37"/>
      <c r="F1616" s="389"/>
      <c r="G1616" s="389"/>
      <c r="H1616" s="389"/>
      <c r="I1616" s="389"/>
      <c r="J1616" s="49"/>
      <c r="K1616" s="409"/>
    </row>
    <row r="1617" spans="1:11" ht="15" customHeight="1">
      <c r="F1617" s="79"/>
      <c r="G1617" s="79"/>
      <c r="H1617" s="79"/>
      <c r="I1617" s="79"/>
      <c r="J1617" s="49"/>
      <c r="K1617" s="409"/>
    </row>
    <row r="1618" spans="1:11" ht="15" customHeight="1">
      <c r="A1618" s="37"/>
      <c r="F1618" s="79"/>
      <c r="G1618" s="79"/>
      <c r="H1618" s="79"/>
      <c r="I1618" s="79"/>
      <c r="J1618" s="49"/>
      <c r="K1618" s="409"/>
    </row>
    <row r="1619" spans="1:11" ht="15" customHeight="1">
      <c r="E1619" s="305"/>
      <c r="F1619" s="79"/>
      <c r="G1619" s="79"/>
      <c r="H1619" s="79"/>
      <c r="I1619" s="79"/>
      <c r="J1619" s="49"/>
      <c r="K1619" s="409"/>
    </row>
    <row r="1620" spans="1:11" ht="15" customHeight="1">
      <c r="A1620" s="37"/>
      <c r="B1620" s="37"/>
      <c r="C1620" s="396"/>
      <c r="D1620" s="396"/>
      <c r="E1620" s="407"/>
      <c r="F1620" s="389"/>
      <c r="G1620" s="389"/>
      <c r="H1620" s="389"/>
      <c r="I1620" s="389"/>
      <c r="J1620" s="49"/>
      <c r="K1620" s="409"/>
    </row>
    <row r="1621" spans="1:11" ht="15" customHeight="1">
      <c r="F1621" s="79"/>
      <c r="G1621" s="79"/>
      <c r="H1621" s="79"/>
      <c r="I1621" s="79"/>
      <c r="J1621" s="49"/>
      <c r="K1621" s="409"/>
    </row>
    <row r="1622" spans="1:11" ht="15" customHeight="1">
      <c r="A1622" s="37"/>
      <c r="B1622" s="37"/>
      <c r="C1622" s="396"/>
      <c r="D1622" s="396"/>
      <c r="E1622" s="265"/>
      <c r="F1622" s="266"/>
      <c r="G1622" s="266"/>
      <c r="H1622" s="266"/>
      <c r="I1622" s="266"/>
      <c r="J1622" s="49"/>
      <c r="K1622" s="409"/>
    </row>
    <row r="1623" spans="1:11" ht="15" customHeight="1">
      <c r="A1623" s="37"/>
      <c r="B1623" s="37"/>
      <c r="J1623" s="49"/>
      <c r="K1623" s="409"/>
    </row>
    <row r="1624" spans="1:11" ht="15" customHeight="1">
      <c r="J1624" s="49"/>
      <c r="K1624" s="409"/>
    </row>
    <row r="1625" spans="1:11" ht="15" customHeight="1">
      <c r="J1625" s="49"/>
      <c r="K1625" s="409"/>
    </row>
    <row r="1626" spans="1:11" ht="15" customHeight="1">
      <c r="J1626" s="49"/>
      <c r="K1626" s="409"/>
    </row>
    <row r="1627" spans="1:11" ht="15" customHeight="1">
      <c r="J1627" s="49"/>
      <c r="K1627" s="409"/>
    </row>
    <row r="1628" spans="1:11" ht="15" customHeight="1">
      <c r="C1628" s="396"/>
      <c r="D1628" s="396"/>
      <c r="J1628" s="49"/>
      <c r="K1628" s="409"/>
    </row>
    <row r="1629" spans="1:11" ht="15" customHeight="1">
      <c r="A1629" s="37"/>
      <c r="B1629" s="37"/>
      <c r="J1629" s="49"/>
      <c r="K1629" s="409"/>
    </row>
    <row r="1630" spans="1:11" ht="15" customHeight="1">
      <c r="E1630" s="305"/>
      <c r="F1630" s="79"/>
      <c r="G1630" s="79"/>
      <c r="H1630" s="79"/>
      <c r="I1630" s="79"/>
      <c r="J1630" s="49"/>
      <c r="K1630" s="409"/>
    </row>
    <row r="1631" spans="1:11" ht="15" customHeight="1">
      <c r="E1631" s="305"/>
      <c r="F1631" s="79"/>
      <c r="G1631" s="79"/>
      <c r="H1631" s="79"/>
      <c r="I1631" s="79"/>
      <c r="J1631" s="49"/>
      <c r="K1631" s="409"/>
    </row>
    <row r="1632" spans="1:11" ht="15" customHeight="1">
      <c r="E1632" s="305"/>
      <c r="F1632" s="79"/>
      <c r="G1632" s="79"/>
      <c r="H1632" s="79"/>
      <c r="I1632" s="79"/>
      <c r="J1632" s="49"/>
      <c r="K1632" s="409"/>
    </row>
    <row r="1633" spans="1:11" ht="15" customHeight="1">
      <c r="F1633" s="79"/>
      <c r="G1633" s="79"/>
      <c r="H1633" s="79"/>
      <c r="I1633" s="79"/>
      <c r="J1633" s="49"/>
      <c r="K1633" s="409"/>
    </row>
    <row r="1634" spans="1:11" ht="15" customHeight="1">
      <c r="F1634" s="79"/>
      <c r="G1634" s="79"/>
      <c r="H1634" s="79"/>
      <c r="I1634" s="79"/>
      <c r="J1634" s="49"/>
      <c r="K1634" s="409"/>
    </row>
    <row r="1635" spans="1:11" ht="15" customHeight="1">
      <c r="E1635" s="305"/>
      <c r="F1635" s="79"/>
      <c r="G1635" s="79"/>
      <c r="H1635" s="79"/>
      <c r="I1635" s="79"/>
      <c r="J1635" s="49"/>
      <c r="K1635" s="409"/>
    </row>
    <row r="1636" spans="1:11" ht="15" customHeight="1">
      <c r="A1636" s="37"/>
      <c r="B1636" s="37"/>
      <c r="C1636" s="396"/>
      <c r="D1636" s="396"/>
      <c r="E1636" s="265"/>
      <c r="F1636" s="389"/>
      <c r="G1636" s="389"/>
      <c r="H1636" s="389"/>
      <c r="I1636" s="389"/>
      <c r="J1636" s="49"/>
      <c r="K1636" s="409"/>
    </row>
    <row r="1637" spans="1:11" ht="15" customHeight="1">
      <c r="A1637" s="37"/>
      <c r="B1637" s="37"/>
      <c r="C1637" s="396"/>
      <c r="D1637" s="396"/>
      <c r="E1637" s="265"/>
      <c r="F1637" s="389"/>
      <c r="G1637" s="389"/>
      <c r="H1637" s="389"/>
      <c r="I1637" s="389"/>
      <c r="J1637" s="49"/>
      <c r="K1637" s="409"/>
    </row>
    <row r="1638" spans="1:11" ht="15" customHeight="1">
      <c r="A1638" s="37"/>
      <c r="B1638" s="37"/>
      <c r="C1638" s="396"/>
      <c r="D1638" s="396"/>
      <c r="E1638" s="265"/>
      <c r="F1638" s="389"/>
      <c r="G1638" s="389"/>
      <c r="H1638" s="389"/>
      <c r="I1638" s="389"/>
      <c r="J1638" s="49"/>
      <c r="K1638" s="409"/>
    </row>
    <row r="1639" spans="1:11" ht="15" customHeight="1">
      <c r="F1639" s="79"/>
      <c r="G1639" s="79"/>
      <c r="H1639" s="79"/>
      <c r="I1639" s="79"/>
      <c r="J1639" s="49"/>
      <c r="K1639" s="409"/>
    </row>
    <row r="1640" spans="1:11" ht="15" customHeight="1">
      <c r="A1640" s="37"/>
      <c r="F1640" s="79"/>
      <c r="G1640" s="79"/>
      <c r="H1640" s="79"/>
      <c r="I1640" s="79"/>
      <c r="J1640" s="49"/>
      <c r="K1640" s="409"/>
    </row>
    <row r="1641" spans="1:11" ht="15" customHeight="1">
      <c r="F1641" s="79"/>
      <c r="G1641" s="79"/>
      <c r="H1641" s="79"/>
      <c r="I1641" s="79"/>
      <c r="J1641" s="49"/>
      <c r="K1641" s="409"/>
    </row>
    <row r="1642" spans="1:11" ht="15" customHeight="1">
      <c r="E1642" s="305"/>
      <c r="F1642" s="79"/>
      <c r="G1642" s="79"/>
      <c r="H1642" s="79"/>
      <c r="I1642" s="79"/>
      <c r="J1642" s="49"/>
      <c r="K1642" s="409"/>
    </row>
    <row r="1643" spans="1:11" ht="15" customHeight="1">
      <c r="E1643" s="305"/>
      <c r="F1643" s="79"/>
      <c r="G1643" s="79"/>
      <c r="H1643" s="79"/>
      <c r="I1643" s="79"/>
      <c r="J1643" s="49"/>
      <c r="K1643" s="409"/>
    </row>
    <row r="1644" spans="1:11" ht="15" customHeight="1">
      <c r="E1644" s="305"/>
      <c r="F1644" s="79"/>
      <c r="G1644" s="79"/>
      <c r="H1644" s="79"/>
      <c r="I1644" s="79"/>
      <c r="J1644" s="49"/>
      <c r="K1644" s="409"/>
    </row>
    <row r="1645" spans="1:11" ht="15" customHeight="1">
      <c r="E1645" s="305"/>
      <c r="F1645" s="79"/>
      <c r="G1645" s="79"/>
      <c r="H1645" s="79"/>
      <c r="I1645" s="79"/>
      <c r="J1645" s="49"/>
      <c r="K1645" s="409"/>
    </row>
    <row r="1646" spans="1:11" ht="15" customHeight="1">
      <c r="E1646" s="305"/>
      <c r="F1646" s="79"/>
      <c r="G1646" s="79"/>
      <c r="H1646" s="79"/>
      <c r="I1646" s="79"/>
      <c r="J1646" s="49"/>
      <c r="K1646" s="409"/>
    </row>
    <row r="1647" spans="1:11" ht="15" customHeight="1">
      <c r="E1647" s="305"/>
      <c r="F1647" s="79"/>
      <c r="G1647" s="79"/>
      <c r="H1647" s="79"/>
      <c r="I1647" s="79"/>
      <c r="J1647" s="49"/>
      <c r="K1647" s="409"/>
    </row>
    <row r="1648" spans="1:11" ht="15" customHeight="1">
      <c r="E1648" s="305"/>
      <c r="F1648" s="79"/>
      <c r="G1648" s="79"/>
      <c r="H1648" s="79"/>
      <c r="I1648" s="79"/>
      <c r="J1648" s="49"/>
      <c r="K1648" s="409"/>
    </row>
    <row r="1649" spans="1:11" ht="15" customHeight="1">
      <c r="E1649" s="305"/>
      <c r="F1649" s="79"/>
      <c r="G1649" s="79"/>
      <c r="H1649" s="79"/>
      <c r="I1649" s="79"/>
      <c r="J1649" s="49"/>
      <c r="K1649" s="409"/>
    </row>
    <row r="1650" spans="1:11" ht="15" customHeight="1">
      <c r="F1650" s="79"/>
      <c r="G1650" s="79"/>
      <c r="H1650" s="79"/>
      <c r="I1650" s="79"/>
      <c r="J1650" s="49"/>
      <c r="K1650" s="409"/>
    </row>
    <row r="1651" spans="1:11" ht="15" customHeight="1">
      <c r="A1651" s="37"/>
      <c r="F1651" s="389"/>
      <c r="G1651" s="389"/>
      <c r="H1651" s="389"/>
      <c r="I1651" s="389"/>
      <c r="J1651" s="49"/>
      <c r="K1651" s="409"/>
    </row>
    <row r="1652" spans="1:11" ht="15" customHeight="1">
      <c r="A1652" s="37"/>
      <c r="F1652" s="389"/>
      <c r="G1652" s="389"/>
      <c r="H1652" s="389"/>
      <c r="I1652" s="389"/>
      <c r="J1652" s="49"/>
      <c r="K1652" s="409"/>
    </row>
    <row r="1653" spans="1:11" ht="15" customHeight="1">
      <c r="A1653" s="37"/>
      <c r="F1653" s="389"/>
      <c r="G1653" s="389"/>
      <c r="H1653" s="389"/>
      <c r="I1653" s="389"/>
      <c r="J1653" s="49"/>
      <c r="K1653" s="409"/>
    </row>
    <row r="1654" spans="1:11" ht="15" customHeight="1">
      <c r="A1654" s="37"/>
      <c r="F1654" s="389"/>
      <c r="G1654" s="389"/>
      <c r="H1654" s="389"/>
      <c r="I1654" s="389"/>
      <c r="J1654" s="49"/>
      <c r="K1654" s="409"/>
    </row>
    <row r="1655" spans="1:11" ht="15" customHeight="1">
      <c r="F1655" s="79"/>
      <c r="G1655" s="79"/>
      <c r="H1655" s="79"/>
      <c r="I1655" s="79"/>
      <c r="J1655" s="49"/>
      <c r="K1655" s="409"/>
    </row>
    <row r="1656" spans="1:11" ht="15" customHeight="1">
      <c r="A1656" s="37"/>
      <c r="F1656" s="79"/>
      <c r="G1656" s="79"/>
      <c r="H1656" s="79"/>
      <c r="I1656" s="79"/>
      <c r="J1656" s="49"/>
      <c r="K1656" s="409"/>
    </row>
    <row r="1657" spans="1:11" ht="15" customHeight="1">
      <c r="E1657" s="305"/>
      <c r="F1657" s="79"/>
      <c r="G1657" s="79"/>
      <c r="H1657" s="79"/>
      <c r="I1657" s="79"/>
      <c r="J1657" s="49"/>
      <c r="K1657" s="409"/>
    </row>
    <row r="1658" spans="1:11" ht="15" customHeight="1">
      <c r="E1658" s="305"/>
      <c r="F1658" s="79"/>
      <c r="G1658" s="79"/>
      <c r="H1658" s="79"/>
      <c r="I1658" s="79"/>
      <c r="J1658" s="49"/>
      <c r="K1658" s="409"/>
    </row>
    <row r="1659" spans="1:11" ht="15" customHeight="1">
      <c r="F1659" s="79"/>
      <c r="G1659" s="79"/>
      <c r="H1659" s="79"/>
      <c r="I1659" s="79"/>
      <c r="J1659" s="49"/>
      <c r="K1659" s="409"/>
    </row>
    <row r="1660" spans="1:11" ht="15" customHeight="1">
      <c r="A1660" s="37"/>
      <c r="F1660" s="389"/>
      <c r="G1660" s="389"/>
      <c r="H1660" s="389"/>
      <c r="I1660" s="389"/>
      <c r="J1660" s="49"/>
      <c r="K1660" s="409"/>
    </row>
    <row r="1661" spans="1:11" ht="15" customHeight="1">
      <c r="F1661" s="79"/>
      <c r="G1661" s="79"/>
      <c r="H1661" s="79"/>
      <c r="I1661" s="79"/>
      <c r="J1661" s="49"/>
      <c r="K1661" s="409"/>
    </row>
    <row r="1662" spans="1:11" ht="15" customHeight="1">
      <c r="A1662" s="37"/>
      <c r="F1662" s="79"/>
      <c r="G1662" s="79"/>
      <c r="H1662" s="79"/>
      <c r="I1662" s="79"/>
      <c r="J1662" s="49"/>
      <c r="K1662" s="409"/>
    </row>
    <row r="1663" spans="1:11" ht="15" customHeight="1">
      <c r="E1663" s="305"/>
      <c r="F1663" s="79"/>
      <c r="G1663" s="79"/>
      <c r="H1663" s="79"/>
      <c r="I1663" s="79"/>
      <c r="J1663" s="49"/>
      <c r="K1663" s="409"/>
    </row>
    <row r="1664" spans="1:11" ht="15" customHeight="1">
      <c r="A1664" s="37"/>
      <c r="B1664" s="37"/>
      <c r="C1664" s="396"/>
      <c r="D1664" s="396"/>
      <c r="E1664" s="265"/>
      <c r="F1664" s="389"/>
      <c r="G1664" s="389"/>
      <c r="H1664" s="389"/>
      <c r="I1664" s="389"/>
      <c r="J1664" s="49"/>
      <c r="K1664" s="409"/>
    </row>
    <row r="1665" spans="1:11" ht="15" customHeight="1">
      <c r="F1665" s="79"/>
      <c r="G1665" s="79"/>
      <c r="H1665" s="79"/>
      <c r="I1665" s="79"/>
      <c r="J1665" s="49"/>
      <c r="K1665" s="409"/>
    </row>
    <row r="1666" spans="1:11" ht="15" customHeight="1">
      <c r="F1666" s="79"/>
      <c r="G1666" s="79"/>
      <c r="H1666" s="79"/>
      <c r="I1666" s="79"/>
      <c r="J1666" s="49"/>
      <c r="K1666" s="409"/>
    </row>
    <row r="1667" spans="1:11" ht="15" customHeight="1">
      <c r="A1667" s="37"/>
      <c r="F1667" s="389"/>
      <c r="G1667" s="389"/>
      <c r="H1667" s="389"/>
      <c r="I1667" s="389"/>
      <c r="J1667" s="49"/>
      <c r="K1667" s="409"/>
    </row>
    <row r="1668" spans="1:11" ht="15" customHeight="1">
      <c r="J1668" s="49"/>
      <c r="K1668" s="409"/>
    </row>
    <row r="1669" spans="1:11" ht="15" customHeight="1">
      <c r="A1669" s="37"/>
      <c r="B1669" s="37"/>
      <c r="J1669" s="49"/>
      <c r="K1669" s="409"/>
    </row>
    <row r="1670" spans="1:11" ht="15" customHeight="1">
      <c r="A1670" s="37"/>
      <c r="B1670" s="37"/>
      <c r="J1670" s="49"/>
      <c r="K1670" s="409"/>
    </row>
    <row r="1671" spans="1:11" ht="15" customHeight="1">
      <c r="A1671" s="37"/>
      <c r="B1671" s="37"/>
      <c r="J1671" s="49"/>
      <c r="K1671" s="409"/>
    </row>
    <row r="1672" spans="1:11" ht="15" customHeight="1">
      <c r="A1672" s="37"/>
      <c r="B1672" s="37"/>
      <c r="J1672" s="49"/>
      <c r="K1672" s="409"/>
    </row>
    <row r="1673" spans="1:11" ht="15" customHeight="1">
      <c r="A1673" s="37"/>
      <c r="B1673" s="37"/>
      <c r="J1673" s="49"/>
      <c r="K1673" s="409"/>
    </row>
    <row r="1674" spans="1:11" ht="15" customHeight="1">
      <c r="J1674" s="49"/>
      <c r="K1674" s="409"/>
    </row>
    <row r="1675" spans="1:11" ht="15" customHeight="1">
      <c r="J1675" s="49"/>
      <c r="K1675" s="409"/>
    </row>
    <row r="1676" spans="1:11" ht="15" customHeight="1">
      <c r="C1676" s="396"/>
      <c r="D1676" s="396"/>
      <c r="J1676" s="49"/>
      <c r="K1676" s="409"/>
    </row>
    <row r="1677" spans="1:11" ht="15" customHeight="1">
      <c r="A1677" s="37"/>
      <c r="B1677" s="37"/>
      <c r="J1677" s="49"/>
      <c r="K1677" s="409"/>
    </row>
    <row r="1678" spans="1:11" ht="15" customHeight="1">
      <c r="E1678" s="305"/>
      <c r="F1678" s="79"/>
      <c r="G1678" s="79"/>
      <c r="H1678" s="79"/>
      <c r="I1678" s="79"/>
      <c r="J1678" s="49"/>
      <c r="K1678" s="409"/>
    </row>
    <row r="1679" spans="1:11" ht="15" customHeight="1">
      <c r="E1679" s="305"/>
      <c r="F1679" s="79"/>
      <c r="G1679" s="79"/>
      <c r="H1679" s="79"/>
      <c r="I1679" s="79"/>
      <c r="J1679" s="49"/>
      <c r="K1679" s="409"/>
    </row>
    <row r="1680" spans="1:11" ht="15" customHeight="1">
      <c r="E1680" s="305"/>
      <c r="F1680" s="79"/>
      <c r="G1680" s="79"/>
      <c r="H1680" s="79"/>
      <c r="I1680" s="79"/>
      <c r="J1680" s="49"/>
      <c r="K1680" s="409"/>
    </row>
    <row r="1681" spans="1:11" ht="15" customHeight="1">
      <c r="F1681" s="79"/>
      <c r="G1681" s="79"/>
      <c r="H1681" s="79"/>
      <c r="I1681" s="79"/>
      <c r="J1681" s="49"/>
      <c r="K1681" s="409"/>
    </row>
    <row r="1682" spans="1:11" ht="15" customHeight="1">
      <c r="E1682" s="305"/>
      <c r="F1682" s="79"/>
      <c r="G1682" s="79"/>
      <c r="H1682" s="79"/>
      <c r="I1682" s="79"/>
      <c r="J1682" s="49"/>
      <c r="K1682" s="409"/>
    </row>
    <row r="1683" spans="1:11" ht="15" customHeight="1">
      <c r="F1683" s="79"/>
      <c r="G1683" s="79"/>
      <c r="H1683" s="79"/>
      <c r="I1683" s="79"/>
      <c r="J1683" s="49"/>
      <c r="K1683" s="409"/>
    </row>
    <row r="1684" spans="1:11" ht="15" customHeight="1">
      <c r="F1684" s="79"/>
      <c r="G1684" s="79"/>
      <c r="H1684" s="79"/>
      <c r="I1684" s="79"/>
      <c r="J1684" s="49"/>
      <c r="K1684" s="409"/>
    </row>
    <row r="1685" spans="1:11" ht="15" customHeight="1">
      <c r="A1685" s="37"/>
      <c r="B1685" s="37"/>
      <c r="C1685" s="396"/>
      <c r="D1685" s="396"/>
      <c r="E1685" s="265"/>
      <c r="F1685" s="389"/>
      <c r="G1685" s="389"/>
      <c r="H1685" s="389"/>
      <c r="I1685" s="389"/>
      <c r="J1685" s="49"/>
      <c r="K1685" s="409"/>
    </row>
    <row r="1686" spans="1:11" ht="15" customHeight="1">
      <c r="A1686" s="37"/>
      <c r="B1686" s="37"/>
      <c r="C1686" s="396"/>
      <c r="D1686" s="396"/>
      <c r="E1686" s="265"/>
      <c r="F1686" s="389"/>
      <c r="G1686" s="389"/>
      <c r="H1686" s="389"/>
      <c r="I1686" s="389"/>
      <c r="J1686" s="49"/>
      <c r="K1686" s="409"/>
    </row>
    <row r="1687" spans="1:11" ht="15" customHeight="1">
      <c r="A1687" s="37"/>
      <c r="B1687" s="37"/>
      <c r="C1687" s="396"/>
      <c r="D1687" s="396"/>
      <c r="E1687" s="265"/>
      <c r="F1687" s="389"/>
      <c r="G1687" s="389"/>
      <c r="H1687" s="389"/>
      <c r="I1687" s="389"/>
      <c r="J1687" s="49"/>
      <c r="K1687" s="409"/>
    </row>
    <row r="1688" spans="1:11" ht="15" customHeight="1">
      <c r="F1688" s="79"/>
      <c r="G1688" s="79"/>
      <c r="H1688" s="79"/>
      <c r="I1688" s="79"/>
      <c r="J1688" s="49"/>
      <c r="K1688" s="409"/>
    </row>
    <row r="1689" spans="1:11" ht="15" customHeight="1">
      <c r="A1689" s="37"/>
      <c r="F1689" s="79"/>
      <c r="G1689" s="79"/>
      <c r="H1689" s="79"/>
      <c r="I1689" s="79"/>
      <c r="J1689" s="49"/>
      <c r="K1689" s="409"/>
    </row>
    <row r="1690" spans="1:11" ht="15" customHeight="1">
      <c r="F1690" s="79"/>
      <c r="G1690" s="79"/>
      <c r="H1690" s="79"/>
      <c r="I1690" s="389"/>
      <c r="J1690" s="49"/>
      <c r="K1690" s="409"/>
    </row>
    <row r="1691" spans="1:11" ht="15" customHeight="1">
      <c r="E1691" s="305"/>
      <c r="F1691" s="79"/>
      <c r="G1691" s="79"/>
      <c r="H1691" s="79"/>
      <c r="I1691" s="79"/>
      <c r="J1691" s="49"/>
      <c r="K1691" s="409"/>
    </row>
    <row r="1692" spans="1:11" ht="15" customHeight="1">
      <c r="E1692" s="305"/>
      <c r="F1692" s="79"/>
      <c r="G1692" s="79"/>
      <c r="H1692" s="79"/>
      <c r="I1692" s="79"/>
      <c r="J1692" s="49"/>
      <c r="K1692" s="409"/>
    </row>
    <row r="1693" spans="1:11" ht="15" customHeight="1">
      <c r="E1693" s="305"/>
      <c r="F1693" s="79"/>
      <c r="G1693" s="79"/>
      <c r="H1693" s="79"/>
      <c r="I1693" s="79"/>
      <c r="J1693" s="49"/>
      <c r="K1693" s="409"/>
    </row>
    <row r="1694" spans="1:11" ht="15" customHeight="1">
      <c r="E1694" s="305"/>
      <c r="F1694" s="79"/>
      <c r="G1694" s="79"/>
      <c r="H1694" s="79"/>
      <c r="I1694" s="79"/>
      <c r="J1694" s="49"/>
      <c r="K1694" s="409"/>
    </row>
    <row r="1695" spans="1:11" ht="15" customHeight="1">
      <c r="E1695" s="305"/>
      <c r="F1695" s="79"/>
      <c r="G1695" s="79"/>
      <c r="H1695" s="79"/>
      <c r="I1695" s="79"/>
      <c r="J1695" s="49"/>
      <c r="K1695" s="409"/>
    </row>
    <row r="1696" spans="1:11" ht="15" customHeight="1">
      <c r="E1696" s="305"/>
      <c r="F1696" s="79"/>
      <c r="G1696" s="79"/>
      <c r="H1696" s="79"/>
      <c r="I1696" s="79"/>
      <c r="J1696" s="49"/>
      <c r="K1696" s="409"/>
    </row>
    <row r="1697" spans="1:11" ht="15" customHeight="1">
      <c r="F1697" s="79"/>
      <c r="G1697" s="79"/>
      <c r="H1697" s="79"/>
      <c r="I1697" s="79"/>
      <c r="J1697" s="49"/>
      <c r="K1697" s="409"/>
    </row>
    <row r="1698" spans="1:11" ht="15" customHeight="1">
      <c r="A1698" s="37"/>
      <c r="F1698" s="389"/>
      <c r="G1698" s="389"/>
      <c r="H1698" s="389"/>
      <c r="I1698" s="389"/>
      <c r="J1698" s="49"/>
      <c r="K1698" s="409"/>
    </row>
    <row r="1699" spans="1:11" ht="15" customHeight="1">
      <c r="A1699" s="37"/>
      <c r="F1699" s="389"/>
      <c r="G1699" s="389"/>
      <c r="H1699" s="389"/>
      <c r="I1699" s="389"/>
      <c r="J1699" s="49"/>
      <c r="K1699" s="409"/>
    </row>
    <row r="1700" spans="1:11" ht="15" customHeight="1">
      <c r="A1700" s="37"/>
      <c r="F1700" s="389"/>
      <c r="G1700" s="389"/>
      <c r="H1700" s="389"/>
      <c r="I1700" s="389"/>
      <c r="J1700" s="49"/>
      <c r="K1700" s="409"/>
    </row>
    <row r="1701" spans="1:11" ht="15" customHeight="1">
      <c r="A1701" s="37"/>
      <c r="F1701" s="389"/>
      <c r="G1701" s="389"/>
      <c r="H1701" s="389"/>
      <c r="I1701" s="389"/>
      <c r="J1701" s="49"/>
      <c r="K1701" s="409"/>
    </row>
    <row r="1702" spans="1:11" ht="15" customHeight="1">
      <c r="F1702" s="79"/>
      <c r="G1702" s="79"/>
      <c r="H1702" s="79"/>
      <c r="I1702" s="79"/>
      <c r="J1702" s="49"/>
      <c r="K1702" s="409"/>
    </row>
    <row r="1703" spans="1:11" ht="15" customHeight="1">
      <c r="A1703" s="37"/>
      <c r="F1703" s="79"/>
      <c r="G1703" s="79"/>
      <c r="H1703" s="79"/>
      <c r="I1703" s="79"/>
      <c r="J1703" s="49"/>
      <c r="K1703" s="409"/>
    </row>
    <row r="1704" spans="1:11" ht="15" customHeight="1">
      <c r="F1704" s="79"/>
      <c r="G1704" s="79"/>
      <c r="H1704" s="79"/>
      <c r="I1704" s="79"/>
      <c r="J1704" s="49"/>
      <c r="K1704" s="409"/>
    </row>
    <row r="1705" spans="1:11" ht="15" customHeight="1">
      <c r="F1705" s="79"/>
      <c r="G1705" s="79"/>
      <c r="H1705" s="79"/>
      <c r="I1705" s="79"/>
      <c r="J1705" s="49"/>
      <c r="K1705" s="409"/>
    </row>
    <row r="1706" spans="1:11" ht="15" customHeight="1">
      <c r="F1706" s="79"/>
      <c r="G1706" s="79"/>
      <c r="H1706" s="79"/>
      <c r="I1706" s="79"/>
      <c r="J1706" s="49"/>
      <c r="K1706" s="409"/>
    </row>
    <row r="1707" spans="1:11" ht="15" customHeight="1">
      <c r="A1707" s="37"/>
      <c r="F1707" s="389"/>
      <c r="G1707" s="389"/>
      <c r="H1707" s="389"/>
      <c r="I1707" s="389"/>
      <c r="J1707" s="49"/>
      <c r="K1707" s="409"/>
    </row>
    <row r="1708" spans="1:11" ht="15" customHeight="1">
      <c r="A1708" s="37"/>
      <c r="F1708" s="389"/>
      <c r="G1708" s="389"/>
      <c r="H1708" s="389"/>
      <c r="I1708" s="389"/>
      <c r="J1708" s="49"/>
      <c r="K1708" s="409"/>
    </row>
    <row r="1709" spans="1:11" ht="15" customHeight="1">
      <c r="A1709" s="37"/>
      <c r="F1709" s="389"/>
      <c r="G1709" s="389"/>
      <c r="H1709" s="389"/>
      <c r="I1709" s="389"/>
      <c r="J1709" s="49"/>
      <c r="K1709" s="409"/>
    </row>
    <row r="1710" spans="1:11" ht="15" customHeight="1">
      <c r="A1710" s="37"/>
      <c r="F1710" s="79"/>
      <c r="G1710" s="79"/>
      <c r="H1710" s="79"/>
      <c r="I1710" s="79"/>
      <c r="J1710" s="49"/>
      <c r="K1710" s="409"/>
    </row>
    <row r="1711" spans="1:11" ht="15" customHeight="1">
      <c r="A1711" s="37"/>
      <c r="B1711" s="37"/>
      <c r="C1711" s="396"/>
      <c r="D1711" s="396"/>
      <c r="E1711" s="265"/>
      <c r="F1711" s="389"/>
      <c r="G1711" s="389"/>
      <c r="H1711" s="389"/>
      <c r="I1711" s="389"/>
      <c r="J1711" s="49"/>
      <c r="K1711" s="409"/>
    </row>
    <row r="1712" spans="1:11" ht="15" customHeight="1">
      <c r="E1712" s="305"/>
      <c r="F1712" s="79"/>
      <c r="G1712" s="79"/>
      <c r="H1712" s="79"/>
      <c r="I1712" s="79"/>
      <c r="J1712" s="49"/>
      <c r="K1712" s="409"/>
    </row>
    <row r="1713" spans="1:11" ht="15" customHeight="1">
      <c r="F1713" s="79"/>
      <c r="G1713" s="79"/>
      <c r="H1713" s="79"/>
      <c r="I1713" s="79"/>
      <c r="J1713" s="49"/>
      <c r="K1713" s="409"/>
    </row>
    <row r="1714" spans="1:11" ht="15" customHeight="1">
      <c r="F1714" s="79"/>
      <c r="G1714" s="79"/>
      <c r="H1714" s="79"/>
      <c r="I1714" s="79"/>
      <c r="J1714" s="49"/>
      <c r="K1714" s="409"/>
    </row>
    <row r="1715" spans="1:11" ht="15" customHeight="1">
      <c r="F1715" s="79"/>
      <c r="G1715" s="79"/>
      <c r="H1715" s="79"/>
      <c r="I1715" s="79"/>
      <c r="J1715" s="49"/>
      <c r="K1715" s="409"/>
    </row>
    <row r="1716" spans="1:11" ht="15" customHeight="1">
      <c r="J1716" s="49"/>
      <c r="K1716" s="409"/>
    </row>
    <row r="1717" spans="1:11" ht="15" customHeight="1">
      <c r="A1717" s="37"/>
      <c r="F1717" s="266"/>
      <c r="G1717" s="266"/>
      <c r="H1717" s="266"/>
      <c r="I1717" s="266"/>
      <c r="J1717" s="49"/>
      <c r="K1717" s="409"/>
    </row>
    <row r="1718" spans="1:11" ht="15" customHeight="1">
      <c r="J1718" s="49"/>
      <c r="K1718" s="409"/>
    </row>
    <row r="1719" spans="1:11" ht="15" customHeight="1">
      <c r="J1719" s="49"/>
      <c r="K1719" s="409"/>
    </row>
    <row r="1720" spans="1:11" ht="15" customHeight="1">
      <c r="J1720" s="49"/>
      <c r="K1720" s="409"/>
    </row>
    <row r="1721" spans="1:11" ht="15" customHeight="1">
      <c r="J1721" s="49"/>
      <c r="K1721" s="409"/>
    </row>
    <row r="1722" spans="1:11" ht="15" customHeight="1">
      <c r="J1722" s="49"/>
      <c r="K1722" s="409"/>
    </row>
    <row r="1723" spans="1:11" ht="15" customHeight="1">
      <c r="J1723" s="49"/>
      <c r="K1723" s="409"/>
    </row>
    <row r="1724" spans="1:11" ht="15" customHeight="1">
      <c r="C1724" s="396"/>
      <c r="D1724" s="396"/>
      <c r="J1724" s="49"/>
      <c r="K1724" s="409"/>
    </row>
    <row r="1725" spans="1:11" ht="15" customHeight="1">
      <c r="A1725" s="37"/>
      <c r="B1725" s="37"/>
      <c r="J1725" s="49"/>
      <c r="K1725" s="409"/>
    </row>
    <row r="1726" spans="1:11" ht="15" customHeight="1">
      <c r="E1726" s="305"/>
      <c r="F1726" s="79"/>
      <c r="G1726" s="79"/>
      <c r="H1726" s="79"/>
      <c r="I1726" s="79"/>
      <c r="J1726" s="49"/>
      <c r="K1726" s="409"/>
    </row>
    <row r="1727" spans="1:11" ht="15" customHeight="1">
      <c r="E1727" s="305"/>
      <c r="F1727" s="79"/>
      <c r="G1727" s="79"/>
      <c r="H1727" s="79"/>
      <c r="I1727" s="79"/>
      <c r="J1727" s="49"/>
      <c r="K1727" s="409"/>
    </row>
    <row r="1728" spans="1:11" ht="15" customHeight="1">
      <c r="E1728" s="305"/>
      <c r="F1728" s="79"/>
      <c r="G1728" s="79"/>
      <c r="H1728" s="79"/>
      <c r="I1728" s="79"/>
      <c r="J1728" s="49"/>
      <c r="K1728" s="409"/>
    </row>
    <row r="1729" spans="1:11" ht="15" customHeight="1">
      <c r="E1729" s="305"/>
      <c r="F1729" s="79"/>
      <c r="G1729" s="79"/>
      <c r="H1729" s="79"/>
      <c r="I1729" s="79"/>
      <c r="J1729" s="49"/>
      <c r="K1729" s="409"/>
    </row>
    <row r="1730" spans="1:11" ht="15" customHeight="1">
      <c r="F1730" s="79"/>
      <c r="G1730" s="79"/>
      <c r="H1730" s="79"/>
      <c r="I1730" s="79"/>
      <c r="J1730" s="49"/>
      <c r="K1730" s="409"/>
    </row>
    <row r="1731" spans="1:11" ht="15" customHeight="1">
      <c r="F1731" s="79"/>
      <c r="G1731" s="79"/>
      <c r="H1731" s="79"/>
      <c r="I1731" s="79"/>
      <c r="J1731" s="49"/>
      <c r="K1731" s="409"/>
    </row>
    <row r="1732" spans="1:11" ht="15" customHeight="1">
      <c r="A1732" s="37"/>
      <c r="B1732" s="37"/>
      <c r="C1732" s="396"/>
      <c r="D1732" s="396"/>
      <c r="E1732" s="265"/>
      <c r="F1732" s="389"/>
      <c r="G1732" s="389"/>
      <c r="H1732" s="389"/>
      <c r="I1732" s="389"/>
      <c r="J1732" s="49"/>
      <c r="K1732" s="409"/>
    </row>
    <row r="1733" spans="1:11" ht="15" customHeight="1">
      <c r="A1733" s="37"/>
      <c r="B1733" s="37"/>
      <c r="C1733" s="396"/>
      <c r="D1733" s="396"/>
      <c r="E1733" s="265"/>
      <c r="F1733" s="389"/>
      <c r="G1733" s="389"/>
      <c r="H1733" s="389"/>
      <c r="I1733" s="389"/>
      <c r="J1733" s="49"/>
      <c r="K1733" s="409"/>
    </row>
    <row r="1734" spans="1:11" ht="15" customHeight="1">
      <c r="F1734" s="79"/>
      <c r="G1734" s="79"/>
      <c r="H1734" s="79"/>
      <c r="I1734" s="79"/>
      <c r="J1734" s="49"/>
      <c r="K1734" s="409"/>
    </row>
    <row r="1735" spans="1:11" ht="15" customHeight="1">
      <c r="A1735" s="37"/>
      <c r="F1735" s="79"/>
      <c r="G1735" s="79"/>
      <c r="H1735" s="79"/>
      <c r="I1735" s="79"/>
      <c r="J1735" s="49"/>
      <c r="K1735" s="409"/>
    </row>
    <row r="1736" spans="1:11" ht="15" customHeight="1">
      <c r="E1736" s="305"/>
      <c r="F1736" s="79"/>
      <c r="G1736" s="79"/>
      <c r="H1736" s="79"/>
      <c r="I1736" s="79"/>
      <c r="J1736" s="49"/>
      <c r="K1736" s="409"/>
    </row>
    <row r="1737" spans="1:11" ht="15" customHeight="1">
      <c r="E1737" s="305"/>
      <c r="F1737" s="79"/>
      <c r="G1737" s="79"/>
      <c r="H1737" s="79"/>
      <c r="I1737" s="79"/>
      <c r="J1737" s="49"/>
      <c r="K1737" s="409"/>
    </row>
    <row r="1738" spans="1:11" ht="15" customHeight="1">
      <c r="E1738" s="305"/>
      <c r="F1738" s="79"/>
      <c r="G1738" s="79"/>
      <c r="H1738" s="79"/>
      <c r="I1738" s="79"/>
      <c r="J1738" s="49"/>
      <c r="K1738" s="409"/>
    </row>
    <row r="1739" spans="1:11" ht="15" customHeight="1">
      <c r="E1739" s="305"/>
      <c r="F1739" s="79"/>
      <c r="G1739" s="79"/>
      <c r="H1739" s="79"/>
      <c r="I1739" s="79"/>
      <c r="J1739" s="49"/>
      <c r="K1739" s="409"/>
    </row>
    <row r="1740" spans="1:11" ht="15" customHeight="1">
      <c r="E1740" s="305"/>
      <c r="F1740" s="79"/>
      <c r="G1740" s="79"/>
      <c r="H1740" s="79"/>
      <c r="I1740" s="79"/>
      <c r="J1740" s="49"/>
      <c r="K1740" s="409"/>
    </row>
    <row r="1741" spans="1:11" ht="15" customHeight="1">
      <c r="E1741" s="305"/>
      <c r="F1741" s="79"/>
      <c r="G1741" s="79"/>
      <c r="H1741" s="79"/>
      <c r="I1741" s="79"/>
      <c r="J1741" s="49"/>
      <c r="K1741" s="409"/>
    </row>
    <row r="1742" spans="1:11" ht="15" customHeight="1">
      <c r="E1742" s="305"/>
      <c r="F1742" s="79"/>
      <c r="G1742" s="79"/>
      <c r="H1742" s="79"/>
      <c r="I1742" s="79"/>
      <c r="J1742" s="49"/>
      <c r="K1742" s="409"/>
    </row>
    <row r="1743" spans="1:11" ht="15" customHeight="1">
      <c r="F1743" s="79"/>
      <c r="G1743" s="79"/>
      <c r="H1743" s="79"/>
      <c r="I1743" s="79"/>
      <c r="J1743" s="49"/>
      <c r="K1743" s="409"/>
    </row>
    <row r="1744" spans="1:11" ht="15" customHeight="1">
      <c r="A1744" s="37"/>
      <c r="F1744" s="389"/>
      <c r="G1744" s="389"/>
      <c r="H1744" s="389"/>
      <c r="I1744" s="389"/>
      <c r="J1744" s="49"/>
      <c r="K1744" s="409"/>
    </row>
    <row r="1745" spans="1:11" ht="15" customHeight="1">
      <c r="A1745" s="37"/>
      <c r="F1745" s="389"/>
      <c r="G1745" s="389"/>
      <c r="H1745" s="389"/>
      <c r="I1745" s="389"/>
      <c r="J1745" s="49"/>
      <c r="K1745" s="409"/>
    </row>
    <row r="1746" spans="1:11" ht="15" customHeight="1">
      <c r="F1746" s="79"/>
      <c r="G1746" s="79"/>
      <c r="H1746" s="79"/>
      <c r="I1746" s="79"/>
      <c r="J1746" s="49"/>
      <c r="K1746" s="409"/>
    </row>
    <row r="1747" spans="1:11" ht="15" customHeight="1">
      <c r="A1747" s="37"/>
      <c r="F1747" s="79"/>
      <c r="G1747" s="79"/>
      <c r="H1747" s="79"/>
      <c r="I1747" s="79"/>
      <c r="J1747" s="49"/>
      <c r="K1747" s="409"/>
    </row>
    <row r="1748" spans="1:11" ht="15" customHeight="1">
      <c r="F1748" s="79"/>
      <c r="G1748" s="79"/>
      <c r="H1748" s="79"/>
      <c r="I1748" s="79"/>
      <c r="J1748" s="49"/>
      <c r="K1748" s="409"/>
    </row>
    <row r="1749" spans="1:11" ht="15" customHeight="1">
      <c r="F1749" s="79"/>
      <c r="G1749" s="79"/>
      <c r="H1749" s="79"/>
      <c r="I1749" s="79"/>
      <c r="J1749" s="49"/>
      <c r="K1749" s="409"/>
    </row>
    <row r="1750" spans="1:11" ht="15" customHeight="1">
      <c r="F1750" s="79"/>
      <c r="G1750" s="79"/>
      <c r="H1750" s="79"/>
      <c r="I1750" s="79"/>
      <c r="J1750" s="49"/>
      <c r="K1750" s="409"/>
    </row>
    <row r="1751" spans="1:11" ht="15" customHeight="1">
      <c r="A1751" s="37"/>
      <c r="F1751" s="389"/>
      <c r="G1751" s="389"/>
      <c r="H1751" s="389"/>
      <c r="I1751" s="389"/>
      <c r="J1751" s="49"/>
      <c r="K1751" s="409"/>
    </row>
    <row r="1752" spans="1:11" ht="15" customHeight="1">
      <c r="F1752" s="79"/>
      <c r="G1752" s="79"/>
      <c r="H1752" s="79"/>
      <c r="I1752" s="79"/>
      <c r="J1752" s="49"/>
      <c r="K1752" s="409"/>
    </row>
    <row r="1753" spans="1:11" ht="15" customHeight="1">
      <c r="A1753" s="37"/>
      <c r="F1753" s="79"/>
      <c r="G1753" s="79"/>
      <c r="H1753" s="79"/>
      <c r="I1753" s="79"/>
      <c r="J1753" s="49"/>
      <c r="K1753" s="409"/>
    </row>
    <row r="1754" spans="1:11" ht="15" customHeight="1">
      <c r="F1754" s="79"/>
      <c r="G1754" s="79"/>
      <c r="H1754" s="79"/>
      <c r="I1754" s="79"/>
      <c r="J1754" s="49"/>
      <c r="K1754" s="409"/>
    </row>
    <row r="1755" spans="1:11" ht="15" customHeight="1">
      <c r="A1755" s="37"/>
      <c r="B1755" s="37"/>
      <c r="C1755" s="396"/>
      <c r="D1755" s="396"/>
      <c r="E1755" s="265"/>
      <c r="F1755" s="389"/>
      <c r="G1755" s="389"/>
      <c r="H1755" s="389"/>
      <c r="I1755" s="389"/>
      <c r="J1755" s="49"/>
      <c r="K1755" s="409"/>
    </row>
    <row r="1756" spans="1:11" ht="15" customHeight="1">
      <c r="E1756" s="305"/>
      <c r="J1756" s="49"/>
      <c r="K1756" s="409"/>
    </row>
    <row r="1757" spans="1:11" ht="15" customHeight="1">
      <c r="E1757" s="305"/>
      <c r="J1757" s="49"/>
      <c r="K1757" s="409"/>
    </row>
    <row r="1758" spans="1:11" ht="15" customHeight="1">
      <c r="J1758" s="49"/>
      <c r="K1758" s="409"/>
    </row>
    <row r="1759" spans="1:11" ht="15" customHeight="1">
      <c r="J1759" s="49"/>
      <c r="K1759" s="409"/>
    </row>
    <row r="1760" spans="1:11" ht="15" customHeight="1">
      <c r="J1760" s="49"/>
      <c r="K1760" s="409"/>
    </row>
    <row r="1761" spans="1:11" ht="15" customHeight="1">
      <c r="A1761" s="37"/>
      <c r="F1761" s="266"/>
      <c r="G1761" s="266"/>
      <c r="H1761" s="266"/>
      <c r="I1761" s="266"/>
      <c r="J1761" s="49"/>
      <c r="K1761" s="409"/>
    </row>
    <row r="1762" spans="1:11" ht="15" customHeight="1">
      <c r="J1762" s="49"/>
      <c r="K1762" s="409"/>
    </row>
    <row r="1763" spans="1:11" ht="15" customHeight="1">
      <c r="A1763" s="37"/>
      <c r="B1763" s="37"/>
      <c r="J1763" s="49"/>
      <c r="K1763" s="409"/>
    </row>
    <row r="1764" spans="1:11" ht="15" customHeight="1">
      <c r="J1764" s="49"/>
      <c r="K1764" s="409"/>
    </row>
    <row r="1765" spans="1:11" ht="15" customHeight="1">
      <c r="J1765" s="49"/>
      <c r="K1765" s="409"/>
    </row>
    <row r="1766" spans="1:11" ht="15" customHeight="1">
      <c r="A1766" s="37"/>
      <c r="B1766" s="37"/>
      <c r="C1766" s="396"/>
      <c r="D1766" s="396"/>
      <c r="E1766" s="265"/>
      <c r="F1766" s="266"/>
      <c r="G1766" s="266"/>
      <c r="H1766" s="266"/>
      <c r="I1766" s="266"/>
      <c r="J1766" s="49"/>
      <c r="K1766" s="409"/>
    </row>
    <row r="1767" spans="1:11" ht="15" customHeight="1">
      <c r="J1767" s="49"/>
      <c r="K1767" s="409"/>
    </row>
    <row r="1768" spans="1:11" ht="15" customHeight="1">
      <c r="A1768" s="49"/>
      <c r="B1768" s="49"/>
      <c r="C1768" s="49"/>
      <c r="D1768" s="122"/>
      <c r="E1768" s="122"/>
      <c r="F1768" s="49"/>
      <c r="G1768" s="49"/>
      <c r="H1768" s="49"/>
      <c r="I1768" s="49"/>
      <c r="J1768" s="49"/>
      <c r="K1768" s="409"/>
    </row>
    <row r="1769" spans="1:11" ht="15" customHeight="1">
      <c r="A1769" s="49"/>
      <c r="B1769" s="49"/>
      <c r="C1769" s="49"/>
      <c r="F1769" s="49"/>
      <c r="G1769" s="49"/>
      <c r="H1769" s="49"/>
      <c r="I1769" s="49"/>
      <c r="J1769" s="49"/>
      <c r="K1769" s="409"/>
    </row>
    <row r="1770" spans="1:11" ht="15" customHeight="1">
      <c r="A1770" s="49"/>
      <c r="B1770" s="49"/>
      <c r="C1770" s="49"/>
      <c r="E1770" s="122"/>
      <c r="F1770" s="49"/>
      <c r="G1770" s="49"/>
      <c r="H1770" s="49"/>
      <c r="I1770" s="49"/>
      <c r="J1770" s="49"/>
      <c r="K1770" s="409"/>
    </row>
    <row r="1771" spans="1:11" ht="15" customHeight="1">
      <c r="A1771" s="49"/>
      <c r="B1771" s="49"/>
      <c r="C1771" s="49"/>
      <c r="F1771" s="49"/>
      <c r="G1771" s="49"/>
      <c r="H1771" s="49"/>
      <c r="I1771" s="49"/>
      <c r="J1771" s="49"/>
      <c r="K1771" s="409"/>
    </row>
    <row r="1772" spans="1:11" ht="15" customHeight="1">
      <c r="A1772" s="49"/>
      <c r="B1772" s="49"/>
      <c r="C1772" s="49"/>
      <c r="F1772" s="49"/>
      <c r="G1772" s="49"/>
      <c r="H1772" s="49"/>
      <c r="I1772" s="49"/>
      <c r="J1772" s="49"/>
      <c r="K1772" s="409"/>
    </row>
    <row r="1773" spans="1:11" ht="15" customHeight="1">
      <c r="A1773" s="49"/>
      <c r="B1773" s="49"/>
      <c r="C1773" s="49"/>
      <c r="F1773" s="49"/>
      <c r="G1773" s="49"/>
      <c r="H1773" s="49"/>
      <c r="I1773" s="49"/>
      <c r="J1773" s="49"/>
      <c r="K1773" s="409"/>
    </row>
    <row r="1774" spans="1:11" ht="15" customHeight="1">
      <c r="A1774" s="49"/>
      <c r="B1774" s="49"/>
      <c r="C1774" s="49"/>
      <c r="E1774" s="122"/>
      <c r="F1774" s="49"/>
      <c r="G1774" s="49"/>
      <c r="H1774" s="49"/>
      <c r="I1774" s="49"/>
      <c r="J1774" s="49"/>
      <c r="K1774" s="409"/>
    </row>
    <row r="1775" spans="1:11">
      <c r="A1775" s="49"/>
      <c r="B1775" s="49"/>
      <c r="C1775" s="49"/>
      <c r="E1775" s="122"/>
      <c r="F1775" s="49"/>
      <c r="G1775" s="49"/>
      <c r="H1775" s="49"/>
      <c r="I1775" s="49"/>
      <c r="J1775" s="49"/>
      <c r="K1775" s="409"/>
    </row>
    <row r="1776" spans="1:11">
      <c r="A1776" s="49"/>
      <c r="B1776" s="49"/>
      <c r="C1776" s="49"/>
      <c r="D1776" s="122"/>
      <c r="E1776" s="122"/>
      <c r="F1776" s="49"/>
      <c r="G1776" s="49"/>
      <c r="H1776" s="49"/>
      <c r="I1776" s="49"/>
      <c r="J1776" s="49"/>
      <c r="K1776" s="409"/>
    </row>
    <row r="1777" spans="1:11">
      <c r="E1777" s="122"/>
    </row>
    <row r="1778" spans="1:11">
      <c r="E1778" s="122"/>
    </row>
    <row r="1779" spans="1:11">
      <c r="A1779" s="49"/>
      <c r="B1779" s="49"/>
      <c r="C1779" s="49"/>
      <c r="D1779" s="49"/>
      <c r="E1779" s="122"/>
    </row>
    <row r="1781" spans="1:11">
      <c r="A1781" s="49"/>
      <c r="B1781" s="49"/>
      <c r="C1781" s="49"/>
      <c r="D1781" s="411"/>
      <c r="E1781" s="122"/>
    </row>
    <row r="1782" spans="1:11">
      <c r="A1782" s="49"/>
      <c r="B1782" s="49"/>
      <c r="C1782" s="49"/>
      <c r="D1782" s="49"/>
      <c r="K1782" s="408" t="s">
        <v>3</v>
      </c>
    </row>
    <row r="1783" spans="1:11">
      <c r="A1783" s="49"/>
      <c r="B1783" s="49"/>
      <c r="C1783" s="49"/>
      <c r="D1783" s="49"/>
      <c r="E1783" s="122"/>
    </row>
  </sheetData>
  <autoFilter ref="A1:K1779"/>
  <mergeCells count="35">
    <mergeCell ref="A969:K969"/>
    <mergeCell ref="A961:K961"/>
    <mergeCell ref="A962:K962"/>
    <mergeCell ref="A963:K963"/>
    <mergeCell ref="A964:K964"/>
    <mergeCell ref="A965:K965"/>
    <mergeCell ref="A959:K959"/>
    <mergeCell ref="A960:K960"/>
    <mergeCell ref="A966:K966"/>
    <mergeCell ref="A967:K967"/>
    <mergeCell ref="A968:K968"/>
    <mergeCell ref="A954:K954"/>
    <mergeCell ref="A955:K955"/>
    <mergeCell ref="A956:K956"/>
    <mergeCell ref="A957:K957"/>
    <mergeCell ref="A958:K958"/>
    <mergeCell ref="A949:K949"/>
    <mergeCell ref="A950:K950"/>
    <mergeCell ref="A951:K951"/>
    <mergeCell ref="A952:K952"/>
    <mergeCell ref="A953:K953"/>
    <mergeCell ref="F760:H760"/>
    <mergeCell ref="A946:K946"/>
    <mergeCell ref="A947:K947"/>
    <mergeCell ref="A948:K948"/>
    <mergeCell ref="F574:H574"/>
    <mergeCell ref="F668:H668"/>
    <mergeCell ref="F842:H842"/>
    <mergeCell ref="A944:B944"/>
    <mergeCell ref="F11:H11"/>
    <mergeCell ref="F100:H100"/>
    <mergeCell ref="F195:H195"/>
    <mergeCell ref="F291:H291"/>
    <mergeCell ref="F474:H474"/>
    <mergeCell ref="F380:H380"/>
  </mergeCells>
  <pageMargins left="0" right="0" top="0" bottom="0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74"/>
  <sheetViews>
    <sheetView topLeftCell="A931" zoomScale="120" zoomScaleNormal="120" zoomScaleSheetLayoutView="50" workbookViewId="0">
      <selection activeCell="A952" sqref="A952:B952"/>
    </sheetView>
  </sheetViews>
  <sheetFormatPr defaultRowHeight="15"/>
  <cols>
    <col min="1" max="1" width="29" style="20" customWidth="1"/>
    <col min="2" max="2" width="27.85546875" style="20" customWidth="1"/>
    <col min="3" max="3" width="10.5703125" style="278" customWidth="1"/>
    <col min="4" max="4" width="8.85546875" style="122" customWidth="1"/>
    <col min="5" max="5" width="11.7109375" style="122" customWidth="1"/>
    <col min="6" max="6" width="9" style="122" customWidth="1"/>
    <col min="7" max="7" width="10.42578125" style="122" customWidth="1"/>
    <col min="8" max="8" width="8" style="122" customWidth="1"/>
    <col min="9" max="9" width="15.140625" style="122" customWidth="1"/>
    <col min="10" max="10" width="8.5703125" style="122" customWidth="1"/>
    <col min="11" max="11" width="17.140625" style="114" customWidth="1"/>
    <col min="12" max="16384" width="9.140625" style="73"/>
  </cols>
  <sheetData>
    <row r="1" spans="1:11">
      <c r="A1" s="2" t="s">
        <v>246</v>
      </c>
      <c r="B1" s="2"/>
      <c r="C1" s="109"/>
      <c r="D1" s="110"/>
      <c r="E1" s="111"/>
      <c r="F1" s="112"/>
      <c r="G1" s="112"/>
      <c r="H1" s="112" t="s">
        <v>247</v>
      </c>
      <c r="I1" s="110"/>
      <c r="J1" s="113"/>
    </row>
    <row r="2" spans="1:11">
      <c r="A2" s="2" t="s">
        <v>511</v>
      </c>
      <c r="B2" s="2"/>
      <c r="C2" s="109"/>
      <c r="D2" s="110"/>
      <c r="E2" s="111"/>
      <c r="F2" s="112"/>
      <c r="G2" s="112"/>
      <c r="H2" s="115" t="s">
        <v>0</v>
      </c>
      <c r="I2" s="110"/>
      <c r="J2" s="113"/>
    </row>
    <row r="3" spans="1:11">
      <c r="A3" s="2" t="s">
        <v>512</v>
      </c>
      <c r="B3" s="2"/>
      <c r="C3" s="109"/>
      <c r="D3" s="110"/>
      <c r="E3" s="111"/>
      <c r="F3" s="112"/>
      <c r="G3" s="112"/>
      <c r="H3" s="112" t="s">
        <v>1</v>
      </c>
      <c r="I3" s="112"/>
      <c r="J3" s="113"/>
    </row>
    <row r="4" spans="1:11">
      <c r="A4" s="2"/>
      <c r="B4" s="2"/>
      <c r="C4" s="109"/>
      <c r="D4" s="110"/>
      <c r="E4" s="111"/>
      <c r="F4" s="112"/>
      <c r="G4" s="112"/>
      <c r="H4" s="112"/>
      <c r="I4" s="112"/>
      <c r="J4" s="113"/>
    </row>
    <row r="5" spans="1:11">
      <c r="A5" s="2"/>
      <c r="B5" s="2"/>
      <c r="C5" s="109"/>
      <c r="D5" s="110"/>
      <c r="E5" s="111"/>
      <c r="F5" s="112"/>
      <c r="G5" s="112"/>
      <c r="H5" s="112"/>
      <c r="I5" s="112"/>
      <c r="J5" s="110"/>
    </row>
    <row r="6" spans="1:11">
      <c r="A6" s="2"/>
      <c r="B6" s="2"/>
      <c r="C6" s="109"/>
      <c r="D6" s="110"/>
      <c r="E6" s="111"/>
      <c r="F6" s="112"/>
      <c r="G6" s="112"/>
      <c r="H6" s="112"/>
      <c r="I6" s="112"/>
      <c r="J6" s="112"/>
    </row>
    <row r="7" spans="1:11">
      <c r="A7" s="3"/>
      <c r="B7" s="3"/>
      <c r="C7" s="116"/>
      <c r="D7" s="116"/>
      <c r="E7" s="116"/>
      <c r="F7" s="116"/>
      <c r="G7" s="116"/>
      <c r="H7" s="116"/>
      <c r="I7" s="116"/>
      <c r="J7" s="116"/>
    </row>
    <row r="8" spans="1:11">
      <c r="A8" s="2"/>
      <c r="B8" s="36"/>
      <c r="C8" s="321" t="s">
        <v>503</v>
      </c>
      <c r="D8" s="321"/>
      <c r="E8" s="321"/>
      <c r="F8" s="321"/>
      <c r="G8" s="117"/>
      <c r="H8" s="117"/>
      <c r="I8" s="117"/>
      <c r="J8" s="113"/>
    </row>
    <row r="9" spans="1:11">
      <c r="A9" s="2"/>
      <c r="B9" s="36"/>
      <c r="C9" s="322" t="s">
        <v>2</v>
      </c>
      <c r="D9" s="322"/>
      <c r="E9" s="322"/>
      <c r="F9" s="322"/>
      <c r="G9" s="118"/>
      <c r="H9" s="118"/>
      <c r="I9" s="118"/>
      <c r="J9" s="113"/>
    </row>
    <row r="10" spans="1:11">
      <c r="A10" s="3"/>
      <c r="B10" s="412"/>
      <c r="C10" s="323" t="s">
        <v>363</v>
      </c>
      <c r="D10" s="323"/>
      <c r="E10" s="323"/>
      <c r="F10" s="323"/>
      <c r="G10" s="118"/>
      <c r="H10" s="118"/>
      <c r="I10" s="118"/>
      <c r="J10" s="113"/>
    </row>
    <row r="11" spans="1:11">
      <c r="A11" s="3"/>
      <c r="B11" s="3"/>
      <c r="C11" s="119"/>
      <c r="D11" s="113"/>
      <c r="E11" s="112" t="s">
        <v>3</v>
      </c>
      <c r="F11" s="112"/>
      <c r="G11" s="112"/>
      <c r="H11" s="113"/>
      <c r="I11" s="113"/>
      <c r="J11" s="113"/>
    </row>
    <row r="12" spans="1:11" ht="15.75" thickBot="1">
      <c r="A12" s="37" t="s">
        <v>4</v>
      </c>
      <c r="B12" s="4"/>
      <c r="C12" s="120"/>
      <c r="D12" s="121"/>
    </row>
    <row r="13" spans="1:11" ht="33.75" customHeight="1">
      <c r="A13" s="5" t="s">
        <v>5</v>
      </c>
      <c r="B13" s="123"/>
      <c r="C13" s="124" t="s">
        <v>6</v>
      </c>
      <c r="D13" s="125" t="s">
        <v>7</v>
      </c>
      <c r="E13" s="126" t="s">
        <v>7</v>
      </c>
      <c r="F13" s="125" t="s">
        <v>8</v>
      </c>
      <c r="G13" s="127"/>
      <c r="H13" s="128"/>
      <c r="I13" s="125" t="s">
        <v>9</v>
      </c>
      <c r="J13" s="129" t="s">
        <v>10</v>
      </c>
      <c r="K13" s="130" t="s">
        <v>11</v>
      </c>
    </row>
    <row r="14" spans="1:11" ht="39.75" customHeight="1" thickBot="1">
      <c r="A14" s="6" t="s">
        <v>12</v>
      </c>
      <c r="B14" s="131"/>
      <c r="C14" s="132" t="s">
        <v>13</v>
      </c>
      <c r="D14" s="133" t="s">
        <v>14</v>
      </c>
      <c r="E14" s="134" t="s">
        <v>14</v>
      </c>
      <c r="F14" s="135"/>
      <c r="G14" s="136"/>
      <c r="H14" s="137"/>
      <c r="I14" s="133" t="s">
        <v>15</v>
      </c>
      <c r="J14" s="58"/>
      <c r="K14" s="1"/>
    </row>
    <row r="15" spans="1:11" ht="16.5" customHeight="1" thickBot="1">
      <c r="A15" s="7"/>
      <c r="B15" s="138"/>
      <c r="C15" s="139"/>
      <c r="D15" s="140" t="s">
        <v>16</v>
      </c>
      <c r="E15" s="140" t="s">
        <v>17</v>
      </c>
      <c r="F15" s="140" t="s">
        <v>18</v>
      </c>
      <c r="G15" s="140" t="s">
        <v>19</v>
      </c>
      <c r="H15" s="141" t="s">
        <v>20</v>
      </c>
      <c r="I15" s="141" t="s">
        <v>21</v>
      </c>
      <c r="J15" s="141" t="s">
        <v>22</v>
      </c>
      <c r="K15" s="142"/>
    </row>
    <row r="16" spans="1:11">
      <c r="A16" s="5"/>
      <c r="B16" s="143" t="s">
        <v>23</v>
      </c>
      <c r="C16" s="144"/>
      <c r="D16" s="53"/>
      <c r="E16" s="145"/>
      <c r="F16" s="31"/>
      <c r="G16" s="31"/>
      <c r="H16" s="146"/>
      <c r="I16" s="58"/>
      <c r="J16" s="58"/>
      <c r="K16" s="1"/>
    </row>
    <row r="17" spans="1:11" ht="26.25">
      <c r="A17" s="8" t="s">
        <v>298</v>
      </c>
      <c r="B17" s="15"/>
      <c r="C17" s="19" t="s">
        <v>352</v>
      </c>
      <c r="D17" s="53"/>
      <c r="E17" s="13"/>
      <c r="F17" s="53">
        <v>5.44</v>
      </c>
      <c r="G17" s="13">
        <v>7.07</v>
      </c>
      <c r="H17" s="13">
        <v>28.4</v>
      </c>
      <c r="I17" s="53">
        <v>202.64</v>
      </c>
      <c r="J17" s="53">
        <v>0.86</v>
      </c>
      <c r="K17" s="1" t="s">
        <v>24</v>
      </c>
    </row>
    <row r="18" spans="1:11">
      <c r="A18" s="8"/>
      <c r="B18" s="15" t="s">
        <v>25</v>
      </c>
      <c r="C18" s="19"/>
      <c r="D18" s="53">
        <v>13.5</v>
      </c>
      <c r="E18" s="13">
        <v>13.5</v>
      </c>
      <c r="F18" s="13"/>
      <c r="G18" s="13"/>
      <c r="H18" s="13"/>
      <c r="I18" s="53"/>
      <c r="J18" s="53"/>
      <c r="K18" s="1"/>
    </row>
    <row r="19" spans="1:11">
      <c r="A19" s="8"/>
      <c r="B19" s="15" t="s">
        <v>26</v>
      </c>
      <c r="C19" s="19"/>
      <c r="D19" s="53">
        <v>10</v>
      </c>
      <c r="E19" s="13">
        <v>10</v>
      </c>
      <c r="F19" s="13"/>
      <c r="G19" s="12"/>
      <c r="H19" s="13"/>
      <c r="I19" s="12"/>
      <c r="J19" s="53"/>
      <c r="K19" s="1"/>
    </row>
    <row r="20" spans="1:11">
      <c r="A20" s="8"/>
      <c r="B20" s="15" t="s">
        <v>27</v>
      </c>
      <c r="C20" s="19"/>
      <c r="D20" s="53">
        <v>90</v>
      </c>
      <c r="E20" s="13">
        <v>90</v>
      </c>
      <c r="F20" s="13"/>
      <c r="G20" s="12"/>
      <c r="H20" s="13"/>
      <c r="I20" s="12"/>
      <c r="J20" s="53"/>
      <c r="K20" s="1"/>
    </row>
    <row r="21" spans="1:11">
      <c r="A21" s="8"/>
      <c r="B21" s="15" t="s">
        <v>28</v>
      </c>
      <c r="C21" s="19"/>
      <c r="D21" s="53">
        <v>68</v>
      </c>
      <c r="E21" s="13">
        <v>68</v>
      </c>
      <c r="F21" s="13"/>
      <c r="G21" s="12"/>
      <c r="H21" s="13"/>
      <c r="I21" s="12"/>
      <c r="J21" s="53"/>
      <c r="K21" s="1"/>
    </row>
    <row r="22" spans="1:11">
      <c r="A22" s="8"/>
      <c r="B22" s="15" t="s">
        <v>29</v>
      </c>
      <c r="C22" s="19"/>
      <c r="D22" s="53">
        <v>2.5</v>
      </c>
      <c r="E22" s="13">
        <v>2.5</v>
      </c>
      <c r="F22" s="13"/>
      <c r="G22" s="12"/>
      <c r="H22" s="13"/>
      <c r="I22" s="12"/>
      <c r="J22" s="53"/>
      <c r="K22" s="1"/>
    </row>
    <row r="23" spans="1:11">
      <c r="A23" s="8"/>
      <c r="B23" s="18" t="s">
        <v>215</v>
      </c>
      <c r="C23" s="19"/>
      <c r="D23" s="53">
        <v>0.5</v>
      </c>
      <c r="E23" s="13">
        <v>0.5</v>
      </c>
      <c r="F23" s="13"/>
      <c r="G23" s="12"/>
      <c r="H23" s="13"/>
      <c r="I23" s="12"/>
      <c r="J23" s="53"/>
      <c r="K23" s="1"/>
    </row>
    <row r="24" spans="1:11">
      <c r="A24" s="8"/>
      <c r="B24" s="15" t="s">
        <v>31</v>
      </c>
      <c r="C24" s="69"/>
      <c r="D24" s="9">
        <v>5</v>
      </c>
      <c r="E24" s="69">
        <v>5</v>
      </c>
      <c r="F24" s="13"/>
      <c r="G24" s="12"/>
      <c r="H24" s="13"/>
      <c r="I24" s="12"/>
      <c r="J24" s="53"/>
      <c r="K24" s="1"/>
    </row>
    <row r="25" spans="1:11">
      <c r="A25" s="8" t="s">
        <v>32</v>
      </c>
      <c r="B25" s="15"/>
      <c r="C25" s="19">
        <v>180</v>
      </c>
      <c r="D25" s="31"/>
      <c r="E25" s="31"/>
      <c r="F25" s="53">
        <v>2.8494000000000002</v>
      </c>
      <c r="G25" s="13">
        <v>2.4102000000000001</v>
      </c>
      <c r="H25" s="13">
        <v>10.35</v>
      </c>
      <c r="I25" s="53">
        <v>74.58</v>
      </c>
      <c r="J25" s="53">
        <v>1.17</v>
      </c>
      <c r="K25" s="1" t="s">
        <v>430</v>
      </c>
    </row>
    <row r="26" spans="1:11">
      <c r="A26" s="8"/>
      <c r="B26" s="15" t="s">
        <v>33</v>
      </c>
      <c r="C26" s="19"/>
      <c r="D26" s="13">
        <v>2.5</v>
      </c>
      <c r="E26" s="13">
        <v>2.5</v>
      </c>
      <c r="F26" s="53"/>
      <c r="G26" s="53"/>
      <c r="H26" s="53"/>
      <c r="I26" s="53"/>
      <c r="J26" s="53"/>
      <c r="K26" s="1"/>
    </row>
    <row r="27" spans="1:11">
      <c r="A27" s="8"/>
      <c r="B27" s="15" t="s">
        <v>29</v>
      </c>
      <c r="C27" s="19"/>
      <c r="D27" s="13">
        <v>6</v>
      </c>
      <c r="E27" s="13">
        <v>6</v>
      </c>
      <c r="F27" s="53"/>
      <c r="G27" s="13"/>
      <c r="H27" s="13"/>
      <c r="I27" s="53"/>
      <c r="J27" s="53"/>
      <c r="K27" s="1"/>
    </row>
    <row r="28" spans="1:11">
      <c r="A28" s="9"/>
      <c r="B28" s="15" t="s">
        <v>27</v>
      </c>
      <c r="C28" s="19"/>
      <c r="D28" s="13">
        <v>90</v>
      </c>
      <c r="E28" s="13">
        <v>90</v>
      </c>
      <c r="F28" s="53"/>
      <c r="G28" s="13"/>
      <c r="H28" s="13"/>
      <c r="I28" s="53"/>
      <c r="J28" s="53"/>
      <c r="K28" s="1"/>
    </row>
    <row r="29" spans="1:11">
      <c r="A29" s="9"/>
      <c r="B29" s="15" t="s">
        <v>28</v>
      </c>
      <c r="C29" s="19"/>
      <c r="D29" s="13">
        <v>108</v>
      </c>
      <c r="E29" s="13">
        <v>108</v>
      </c>
      <c r="F29" s="53"/>
      <c r="G29" s="13"/>
      <c r="H29" s="13"/>
      <c r="I29" s="53"/>
      <c r="J29" s="53"/>
      <c r="K29" s="1"/>
    </row>
    <row r="30" spans="1:11">
      <c r="A30" s="8" t="s">
        <v>205</v>
      </c>
      <c r="B30" s="15"/>
      <c r="C30" s="19" t="s">
        <v>35</v>
      </c>
      <c r="D30" s="58"/>
      <c r="E30" s="31"/>
      <c r="F30" s="53">
        <v>2.29</v>
      </c>
      <c r="G30" s="13">
        <v>4.5</v>
      </c>
      <c r="H30" s="12">
        <v>15.489999999999997</v>
      </c>
      <c r="I30" s="53">
        <v>111.59999999999998</v>
      </c>
      <c r="J30" s="53"/>
      <c r="K30" s="59" t="s">
        <v>431</v>
      </c>
    </row>
    <row r="31" spans="1:11">
      <c r="A31" s="8"/>
      <c r="B31" s="15" t="s">
        <v>36</v>
      </c>
      <c r="C31" s="19"/>
      <c r="D31" s="53">
        <v>30</v>
      </c>
      <c r="E31" s="13">
        <v>30</v>
      </c>
      <c r="F31" s="53"/>
      <c r="G31" s="13"/>
      <c r="H31" s="13"/>
      <c r="I31" s="53"/>
      <c r="J31" s="53"/>
      <c r="K31" s="1"/>
    </row>
    <row r="32" spans="1:11" ht="15.75" thickBot="1">
      <c r="A32" s="8"/>
      <c r="B32" s="15" t="s">
        <v>31</v>
      </c>
      <c r="C32" s="19"/>
      <c r="D32" s="53">
        <v>5</v>
      </c>
      <c r="E32" s="13">
        <v>5</v>
      </c>
      <c r="F32" s="53" t="s">
        <v>3</v>
      </c>
      <c r="G32" s="13"/>
      <c r="H32" s="13"/>
      <c r="I32" s="53"/>
      <c r="J32" s="53"/>
      <c r="K32" s="1"/>
    </row>
    <row r="33" spans="1:11" s="86" customFormat="1" ht="15.75" thickBot="1">
      <c r="A33" s="27" t="s">
        <v>37</v>
      </c>
      <c r="B33" s="80"/>
      <c r="C33" s="81">
        <v>400</v>
      </c>
      <c r="D33" s="82"/>
      <c r="E33" s="147"/>
      <c r="F33" s="84">
        <f>F17+F25+F30</f>
        <v>10.5794</v>
      </c>
      <c r="G33" s="84">
        <f t="shared" ref="G33:J33" si="0">G17+G25+G30</f>
        <v>13.9802</v>
      </c>
      <c r="H33" s="84">
        <f t="shared" si="0"/>
        <v>54.239999999999995</v>
      </c>
      <c r="I33" s="84">
        <f t="shared" si="0"/>
        <v>388.81999999999994</v>
      </c>
      <c r="J33" s="84">
        <f t="shared" si="0"/>
        <v>2.0299999999999998</v>
      </c>
      <c r="K33" s="85"/>
    </row>
    <row r="34" spans="1:11">
      <c r="A34" s="5"/>
      <c r="B34" s="143" t="s">
        <v>38</v>
      </c>
      <c r="C34" s="19"/>
      <c r="D34" s="53"/>
      <c r="E34" s="13"/>
      <c r="F34" s="13"/>
      <c r="G34" s="13"/>
      <c r="H34" s="13"/>
      <c r="I34" s="53"/>
      <c r="J34" s="53"/>
      <c r="K34" s="1"/>
    </row>
    <row r="35" spans="1:11">
      <c r="A35" s="8" t="s">
        <v>158</v>
      </c>
      <c r="B35" s="15"/>
      <c r="C35" s="19" t="s">
        <v>312</v>
      </c>
      <c r="D35" s="12"/>
      <c r="E35" s="53"/>
      <c r="F35" s="13">
        <v>5.22</v>
      </c>
      <c r="G35" s="74">
        <v>4.5</v>
      </c>
      <c r="H35" s="12">
        <v>10.17</v>
      </c>
      <c r="I35" s="13">
        <v>101.97</v>
      </c>
      <c r="J35" s="13">
        <v>1.26</v>
      </c>
      <c r="K35" s="1" t="s">
        <v>141</v>
      </c>
    </row>
    <row r="36" spans="1:11" ht="26.25">
      <c r="A36" s="8" t="s">
        <v>384</v>
      </c>
      <c r="B36" s="92" t="s">
        <v>167</v>
      </c>
      <c r="C36" s="148"/>
      <c r="D36" s="12">
        <v>185</v>
      </c>
      <c r="E36" s="53">
        <v>180</v>
      </c>
      <c r="F36" s="13"/>
      <c r="G36" s="74"/>
      <c r="H36" s="12"/>
      <c r="I36" s="13"/>
      <c r="J36" s="13"/>
      <c r="K36" s="1"/>
    </row>
    <row r="37" spans="1:11" ht="15.75" thickBot="1">
      <c r="A37" s="8"/>
      <c r="B37" s="15" t="s">
        <v>59</v>
      </c>
      <c r="C37" s="19"/>
      <c r="D37" s="12">
        <v>3</v>
      </c>
      <c r="E37" s="53">
        <v>3</v>
      </c>
      <c r="F37" s="13"/>
      <c r="G37" s="74"/>
      <c r="H37" s="12"/>
      <c r="I37" s="53"/>
      <c r="J37" s="13"/>
      <c r="K37" s="1"/>
    </row>
    <row r="38" spans="1:11" s="86" customFormat="1" ht="15.75" thickBot="1">
      <c r="A38" s="27" t="s">
        <v>37</v>
      </c>
      <c r="B38" s="80"/>
      <c r="C38" s="81">
        <v>183</v>
      </c>
      <c r="D38" s="82"/>
      <c r="E38" s="83"/>
      <c r="F38" s="84">
        <f>F35</f>
        <v>5.22</v>
      </c>
      <c r="G38" s="84">
        <f t="shared" ref="G38:J38" si="1">G35</f>
        <v>4.5</v>
      </c>
      <c r="H38" s="84">
        <f t="shared" si="1"/>
        <v>10.17</v>
      </c>
      <c r="I38" s="84">
        <f t="shared" si="1"/>
        <v>101.97</v>
      </c>
      <c r="J38" s="84">
        <f t="shared" si="1"/>
        <v>1.26</v>
      </c>
      <c r="K38" s="85"/>
    </row>
    <row r="39" spans="1:11">
      <c r="A39" s="11"/>
      <c r="B39" s="88" t="s">
        <v>40</v>
      </c>
      <c r="C39" s="149"/>
      <c r="D39" s="126"/>
      <c r="E39" s="146"/>
      <c r="F39" s="14"/>
      <c r="G39" s="150"/>
      <c r="H39" s="150"/>
      <c r="I39" s="150"/>
      <c r="J39" s="14"/>
      <c r="K39" s="1"/>
    </row>
    <row r="40" spans="1:11" ht="30" customHeight="1">
      <c r="A40" s="8" t="s">
        <v>353</v>
      </c>
      <c r="B40" s="18"/>
      <c r="C40" s="151">
        <v>60</v>
      </c>
      <c r="D40" s="13"/>
      <c r="E40" s="74"/>
      <c r="F40" s="53">
        <v>0.65</v>
      </c>
      <c r="G40" s="13">
        <v>0.11</v>
      </c>
      <c r="H40" s="13">
        <v>5.17</v>
      </c>
      <c r="I40" s="13">
        <v>24.24</v>
      </c>
      <c r="J40" s="12">
        <v>3.75</v>
      </c>
      <c r="K40" s="50" t="s">
        <v>354</v>
      </c>
    </row>
    <row r="41" spans="1:11">
      <c r="A41" s="8"/>
      <c r="B41" s="18" t="s">
        <v>77</v>
      </c>
      <c r="C41" s="151"/>
      <c r="D41" s="13">
        <v>56.28</v>
      </c>
      <c r="E41" s="74">
        <v>45</v>
      </c>
      <c r="F41" s="53"/>
      <c r="G41" s="13"/>
      <c r="H41" s="13"/>
      <c r="I41" s="13"/>
      <c r="J41" s="12"/>
      <c r="K41" s="50"/>
    </row>
    <row r="42" spans="1:11">
      <c r="A42" s="8"/>
      <c r="B42" s="18" t="s">
        <v>355</v>
      </c>
      <c r="C42" s="151"/>
      <c r="D42" s="13">
        <v>17.100000000000001</v>
      </c>
      <c r="E42" s="74">
        <v>15</v>
      </c>
      <c r="F42" s="12"/>
      <c r="G42" s="13"/>
      <c r="H42" s="13"/>
      <c r="I42" s="13"/>
      <c r="J42" s="12"/>
      <c r="K42" s="50"/>
    </row>
    <row r="43" spans="1:11">
      <c r="A43" s="8"/>
      <c r="B43" s="18" t="s">
        <v>59</v>
      </c>
      <c r="C43" s="151"/>
      <c r="D43" s="13">
        <v>0.6</v>
      </c>
      <c r="E43" s="74">
        <v>0.6</v>
      </c>
      <c r="F43" s="12"/>
      <c r="G43" s="13"/>
      <c r="H43" s="13"/>
      <c r="I43" s="13"/>
      <c r="J43" s="12"/>
      <c r="K43" s="50"/>
    </row>
    <row r="44" spans="1:11" ht="39">
      <c r="A44" s="8" t="s">
        <v>409</v>
      </c>
      <c r="B44" s="15"/>
      <c r="C44" s="151" t="s">
        <v>290</v>
      </c>
      <c r="D44" s="13"/>
      <c r="E44" s="74"/>
      <c r="F44" s="12">
        <v>3.9143558629838799</v>
      </c>
      <c r="G44" s="13">
        <v>7.0357508904505384</v>
      </c>
      <c r="H44" s="13">
        <v>15.715826405369199</v>
      </c>
      <c r="I44" s="13">
        <v>150.48622137076725</v>
      </c>
      <c r="J44" s="12">
        <v>6.59</v>
      </c>
      <c r="K44" s="1" t="s">
        <v>284</v>
      </c>
    </row>
    <row r="45" spans="1:11">
      <c r="A45" s="8"/>
      <c r="B45" s="15" t="s">
        <v>259</v>
      </c>
      <c r="C45" s="152"/>
      <c r="D45" s="19">
        <v>26.3</v>
      </c>
      <c r="E45" s="51">
        <v>17.100000000000001</v>
      </c>
      <c r="F45" s="53"/>
      <c r="G45" s="13"/>
      <c r="H45" s="13"/>
      <c r="I45" s="13"/>
      <c r="J45" s="12"/>
      <c r="K45" s="1"/>
    </row>
    <row r="46" spans="1:11">
      <c r="A46" s="8"/>
      <c r="B46" s="15" t="s">
        <v>262</v>
      </c>
      <c r="C46" s="152"/>
      <c r="D46" s="19">
        <v>17.100000000000001</v>
      </c>
      <c r="E46" s="51">
        <v>17.100000000000001</v>
      </c>
      <c r="F46" s="53"/>
      <c r="G46" s="13"/>
      <c r="H46" s="13"/>
      <c r="I46" s="13"/>
      <c r="J46" s="12"/>
      <c r="K46" s="1"/>
    </row>
    <row r="47" spans="1:11">
      <c r="A47" s="8"/>
      <c r="B47" s="15" t="s">
        <v>41</v>
      </c>
      <c r="C47" s="152"/>
      <c r="D47" s="19">
        <v>1.79</v>
      </c>
      <c r="E47" s="51">
        <v>1.5</v>
      </c>
      <c r="F47" s="53"/>
      <c r="G47" s="13"/>
      <c r="H47" s="13"/>
      <c r="I47" s="13"/>
      <c r="J47" s="12"/>
      <c r="K47" s="1"/>
    </row>
    <row r="48" spans="1:11">
      <c r="A48" s="8"/>
      <c r="B48" s="15" t="s">
        <v>42</v>
      </c>
      <c r="C48" s="152"/>
      <c r="D48" s="19">
        <v>1.44</v>
      </c>
      <c r="E48" s="51">
        <v>1.2</v>
      </c>
      <c r="F48" s="53"/>
      <c r="G48" s="13"/>
      <c r="H48" s="13"/>
      <c r="I48" s="13"/>
      <c r="J48" s="12"/>
      <c r="K48" s="1"/>
    </row>
    <row r="49" spans="1:11">
      <c r="A49" s="8"/>
      <c r="B49" s="15" t="s">
        <v>43</v>
      </c>
      <c r="C49" s="152"/>
      <c r="D49" s="19">
        <v>1.5</v>
      </c>
      <c r="E49" s="51">
        <v>1.5</v>
      </c>
      <c r="F49" s="53"/>
      <c r="G49" s="13"/>
      <c r="H49" s="13"/>
      <c r="I49" s="13"/>
      <c r="J49" s="12"/>
      <c r="K49" s="1"/>
    </row>
    <row r="50" spans="1:11">
      <c r="A50" s="8"/>
      <c r="B50" s="18" t="s">
        <v>215</v>
      </c>
      <c r="C50" s="152"/>
      <c r="D50" s="19">
        <v>0.15</v>
      </c>
      <c r="E50" s="51">
        <v>0.15</v>
      </c>
      <c r="F50" s="53"/>
      <c r="G50" s="13"/>
      <c r="H50" s="13"/>
      <c r="I50" s="13"/>
      <c r="J50" s="12"/>
      <c r="K50" s="1"/>
    </row>
    <row r="51" spans="1:11">
      <c r="A51" s="8"/>
      <c r="B51" s="15" t="s">
        <v>44</v>
      </c>
      <c r="C51" s="152"/>
      <c r="D51" s="60"/>
      <c r="E51" s="51">
        <v>21.5</v>
      </c>
      <c r="F51" s="53"/>
      <c r="G51" s="13"/>
      <c r="H51" s="13"/>
      <c r="I51" s="13"/>
      <c r="J51" s="12"/>
      <c r="K51" s="1"/>
    </row>
    <row r="52" spans="1:11">
      <c r="A52" s="8"/>
      <c r="B52" s="15" t="s">
        <v>172</v>
      </c>
      <c r="C52" s="152"/>
      <c r="D52" s="60"/>
      <c r="E52" s="19">
        <v>15</v>
      </c>
      <c r="F52" s="12"/>
      <c r="G52" s="13"/>
      <c r="H52" s="13"/>
      <c r="I52" s="13"/>
      <c r="J52" s="12"/>
      <c r="K52" s="1"/>
    </row>
    <row r="53" spans="1:11">
      <c r="A53" s="8"/>
      <c r="B53" s="15" t="s">
        <v>45</v>
      </c>
      <c r="C53" s="151"/>
      <c r="D53" s="13">
        <v>79.8</v>
      </c>
      <c r="E53" s="74">
        <v>60</v>
      </c>
      <c r="F53" s="12"/>
      <c r="G53" s="13"/>
      <c r="H53" s="13"/>
      <c r="I53" s="13"/>
      <c r="J53" s="12"/>
      <c r="K53" s="1"/>
    </row>
    <row r="54" spans="1:11">
      <c r="A54" s="8"/>
      <c r="B54" s="15" t="s">
        <v>46</v>
      </c>
      <c r="C54" s="151"/>
      <c r="D54" s="13">
        <v>10</v>
      </c>
      <c r="E54" s="74">
        <v>8</v>
      </c>
      <c r="F54" s="12"/>
      <c r="G54" s="13"/>
      <c r="H54" s="13"/>
      <c r="I54" s="13"/>
      <c r="J54" s="12"/>
      <c r="K54" s="1"/>
    </row>
    <row r="55" spans="1:11">
      <c r="A55" s="8"/>
      <c r="B55" s="15" t="s">
        <v>41</v>
      </c>
      <c r="C55" s="151"/>
      <c r="D55" s="13">
        <v>9.52</v>
      </c>
      <c r="E55" s="74">
        <v>8</v>
      </c>
      <c r="F55" s="12"/>
      <c r="G55" s="13"/>
      <c r="H55" s="13"/>
      <c r="I55" s="13"/>
      <c r="J55" s="12"/>
      <c r="K55" s="1"/>
    </row>
    <row r="56" spans="1:11">
      <c r="A56" s="8"/>
      <c r="B56" s="15" t="s">
        <v>410</v>
      </c>
      <c r="C56" s="151"/>
      <c r="D56" s="13">
        <v>8</v>
      </c>
      <c r="E56" s="74">
        <v>8</v>
      </c>
      <c r="F56" s="12"/>
      <c r="G56" s="13"/>
      <c r="H56" s="13"/>
      <c r="I56" s="13"/>
      <c r="J56" s="12"/>
      <c r="K56" s="1"/>
    </row>
    <row r="57" spans="1:11">
      <c r="A57" s="8"/>
      <c r="B57" s="15" t="s">
        <v>47</v>
      </c>
      <c r="C57" s="151"/>
      <c r="D57" s="13">
        <v>4</v>
      </c>
      <c r="E57" s="74">
        <v>4</v>
      </c>
      <c r="F57" s="12"/>
      <c r="G57" s="13"/>
      <c r="H57" s="13"/>
      <c r="I57" s="13"/>
      <c r="J57" s="12"/>
      <c r="K57" s="1"/>
    </row>
    <row r="58" spans="1:11">
      <c r="A58" s="8"/>
      <c r="B58" s="18" t="s">
        <v>215</v>
      </c>
      <c r="C58" s="151"/>
      <c r="D58" s="13">
        <v>1.2</v>
      </c>
      <c r="E58" s="74">
        <v>1.2</v>
      </c>
      <c r="F58" s="12"/>
      <c r="G58" s="13"/>
      <c r="H58" s="13"/>
      <c r="I58" s="13"/>
      <c r="J58" s="30"/>
      <c r="K58" s="1"/>
    </row>
    <row r="59" spans="1:11">
      <c r="A59" s="8"/>
      <c r="B59" s="15" t="s">
        <v>28</v>
      </c>
      <c r="C59" s="151"/>
      <c r="D59" s="13">
        <v>132</v>
      </c>
      <c r="E59" s="74">
        <v>132</v>
      </c>
      <c r="F59" s="12"/>
      <c r="G59" s="13"/>
      <c r="H59" s="13"/>
      <c r="I59" s="13"/>
      <c r="J59" s="30"/>
      <c r="K59" s="1"/>
    </row>
    <row r="60" spans="1:11" ht="23.25">
      <c r="A60" s="8" t="s">
        <v>48</v>
      </c>
      <c r="B60" s="15"/>
      <c r="C60" s="151">
        <v>70</v>
      </c>
      <c r="D60" s="19"/>
      <c r="E60" s="51"/>
      <c r="F60" s="53">
        <v>8.032</v>
      </c>
      <c r="G60" s="13">
        <v>8.6959999999999997</v>
      </c>
      <c r="H60" s="13">
        <v>9.1559999999999988</v>
      </c>
      <c r="I60" s="13">
        <v>173.2</v>
      </c>
      <c r="J60" s="12"/>
      <c r="K60" s="1" t="s">
        <v>206</v>
      </c>
    </row>
    <row r="61" spans="1:11">
      <c r="A61" s="8"/>
      <c r="B61" s="15" t="s">
        <v>156</v>
      </c>
      <c r="C61" s="151"/>
      <c r="D61" s="19">
        <v>51.16</v>
      </c>
      <c r="E61" s="51">
        <v>49</v>
      </c>
      <c r="F61" s="61"/>
      <c r="G61" s="62"/>
      <c r="H61" s="62"/>
      <c r="I61" s="62"/>
      <c r="J61" s="51"/>
      <c r="K61" s="1"/>
    </row>
    <row r="62" spans="1:11">
      <c r="A62" s="8"/>
      <c r="B62" s="15" t="s">
        <v>222</v>
      </c>
      <c r="C62" s="151"/>
      <c r="D62" s="19">
        <v>49</v>
      </c>
      <c r="E62" s="51">
        <v>49</v>
      </c>
      <c r="F62" s="61"/>
      <c r="G62" s="62"/>
      <c r="H62" s="62"/>
      <c r="I62" s="62"/>
      <c r="J62" s="51"/>
      <c r="K62" s="1"/>
    </row>
    <row r="63" spans="1:11">
      <c r="A63" s="8"/>
      <c r="B63" s="15" t="s">
        <v>41</v>
      </c>
      <c r="C63" s="151"/>
      <c r="D63" s="19">
        <v>14.64</v>
      </c>
      <c r="E63" s="51">
        <v>12.3</v>
      </c>
      <c r="F63" s="61"/>
      <c r="G63" s="62"/>
      <c r="H63" s="62"/>
      <c r="I63" s="19"/>
      <c r="J63" s="51"/>
      <c r="K63" s="1"/>
    </row>
    <row r="64" spans="1:11">
      <c r="A64" s="8"/>
      <c r="B64" s="63" t="s">
        <v>193</v>
      </c>
      <c r="C64" s="151"/>
      <c r="D64" s="19">
        <v>11</v>
      </c>
      <c r="E64" s="51">
        <v>11</v>
      </c>
      <c r="F64" s="61"/>
      <c r="G64" s="62"/>
      <c r="H64" s="62"/>
      <c r="I64" s="62"/>
      <c r="J64" s="153"/>
      <c r="K64" s="1"/>
    </row>
    <row r="65" spans="1:11">
      <c r="A65" s="8"/>
      <c r="B65" s="15" t="s">
        <v>28</v>
      </c>
      <c r="C65" s="151"/>
      <c r="D65" s="19">
        <v>14.7</v>
      </c>
      <c r="E65" s="51">
        <v>14.7</v>
      </c>
      <c r="F65" s="61"/>
      <c r="G65" s="62"/>
      <c r="H65" s="62"/>
      <c r="I65" s="19"/>
      <c r="J65" s="51"/>
      <c r="K65" s="1"/>
    </row>
    <row r="66" spans="1:11">
      <c r="A66" s="8"/>
      <c r="B66" s="15" t="s">
        <v>49</v>
      </c>
      <c r="C66" s="151"/>
      <c r="D66" s="13">
        <v>4</v>
      </c>
      <c r="E66" s="12">
        <v>4</v>
      </c>
      <c r="F66" s="61"/>
      <c r="G66" s="62"/>
      <c r="H66" s="62"/>
      <c r="I66" s="19"/>
      <c r="J66" s="51"/>
      <c r="K66" s="1"/>
    </row>
    <row r="67" spans="1:11">
      <c r="A67" s="8"/>
      <c r="B67" s="18" t="s">
        <v>215</v>
      </c>
      <c r="C67" s="151"/>
      <c r="D67" s="19">
        <v>0.7</v>
      </c>
      <c r="E67" s="51">
        <v>0.7</v>
      </c>
      <c r="F67" s="61"/>
      <c r="G67" s="62"/>
      <c r="H67" s="62"/>
      <c r="I67" s="19"/>
      <c r="J67" s="51"/>
      <c r="K67" s="1"/>
    </row>
    <row r="68" spans="1:11">
      <c r="A68" s="8"/>
      <c r="B68" s="15" t="s">
        <v>50</v>
      </c>
      <c r="C68" s="151"/>
      <c r="D68" s="19"/>
      <c r="E68" s="51">
        <v>75.3</v>
      </c>
      <c r="F68" s="61"/>
      <c r="G68" s="62"/>
      <c r="H68" s="62"/>
      <c r="I68" s="19"/>
      <c r="J68" s="51"/>
      <c r="K68" s="1"/>
    </row>
    <row r="69" spans="1:11">
      <c r="A69" s="8"/>
      <c r="B69" s="15" t="s">
        <v>130</v>
      </c>
      <c r="C69" s="151"/>
      <c r="D69" s="19">
        <v>1</v>
      </c>
      <c r="E69" s="51">
        <v>1</v>
      </c>
      <c r="F69" s="61"/>
      <c r="G69" s="62"/>
      <c r="H69" s="62"/>
      <c r="I69" s="19"/>
      <c r="J69" s="51"/>
      <c r="K69" s="1"/>
    </row>
    <row r="70" spans="1:11">
      <c r="A70" s="8" t="s">
        <v>57</v>
      </c>
      <c r="B70" s="15"/>
      <c r="C70" s="151">
        <v>140</v>
      </c>
      <c r="D70" s="13"/>
      <c r="E70" s="74"/>
      <c r="F70" s="53">
        <v>2.76134453781513</v>
      </c>
      <c r="G70" s="13">
        <v>4.48319327731092</v>
      </c>
      <c r="H70" s="13">
        <v>19.084033613445378</v>
      </c>
      <c r="I70" s="13">
        <v>128.15126050420167</v>
      </c>
      <c r="J70" s="12">
        <v>16.96</v>
      </c>
      <c r="K70" s="1" t="s">
        <v>166</v>
      </c>
    </row>
    <row r="71" spans="1:11">
      <c r="A71" s="8"/>
      <c r="B71" s="15" t="s">
        <v>45</v>
      </c>
      <c r="C71" s="151"/>
      <c r="D71" s="13">
        <v>159.6</v>
      </c>
      <c r="E71" s="74">
        <v>119.7</v>
      </c>
      <c r="F71" s="53"/>
      <c r="G71" s="13"/>
      <c r="H71" s="13"/>
      <c r="I71" s="13"/>
      <c r="J71" s="12"/>
      <c r="K71" s="1"/>
    </row>
    <row r="72" spans="1:11">
      <c r="A72" s="8"/>
      <c r="B72" s="15" t="s">
        <v>27</v>
      </c>
      <c r="C72" s="151"/>
      <c r="D72" s="13">
        <v>22.12</v>
      </c>
      <c r="E72" s="74">
        <v>21</v>
      </c>
      <c r="F72" s="53"/>
      <c r="G72" s="13"/>
      <c r="H72" s="13"/>
      <c r="I72" s="13"/>
      <c r="J72" s="12"/>
      <c r="K72" s="1"/>
    </row>
    <row r="73" spans="1:11">
      <c r="A73" s="8"/>
      <c r="B73" s="15" t="s">
        <v>31</v>
      </c>
      <c r="C73" s="151"/>
      <c r="D73" s="13">
        <v>5</v>
      </c>
      <c r="E73" s="74">
        <v>5</v>
      </c>
      <c r="F73" s="53"/>
      <c r="G73" s="13"/>
      <c r="H73" s="13"/>
      <c r="I73" s="13"/>
      <c r="J73" s="12"/>
      <c r="K73" s="1"/>
    </row>
    <row r="74" spans="1:11">
      <c r="A74" s="8"/>
      <c r="B74" s="15" t="s">
        <v>215</v>
      </c>
      <c r="C74" s="151"/>
      <c r="D74" s="13">
        <v>0.52</v>
      </c>
      <c r="E74" s="74">
        <v>0.52</v>
      </c>
      <c r="F74" s="53"/>
      <c r="G74" s="13"/>
      <c r="H74" s="13"/>
      <c r="I74" s="13"/>
      <c r="J74" s="12"/>
      <c r="K74" s="1"/>
    </row>
    <row r="75" spans="1:11">
      <c r="A75" s="22" t="s">
        <v>344</v>
      </c>
      <c r="B75" s="15"/>
      <c r="C75" s="19">
        <v>180</v>
      </c>
      <c r="D75" s="12"/>
      <c r="E75" s="53"/>
      <c r="F75" s="53">
        <v>0.59532374100719432</v>
      </c>
      <c r="G75" s="13">
        <v>8.0935251798561161E-2</v>
      </c>
      <c r="H75" s="12">
        <v>20.805568345323742</v>
      </c>
      <c r="I75" s="154">
        <v>68.180000000000007</v>
      </c>
      <c r="J75" s="51">
        <v>0.65</v>
      </c>
      <c r="K75" s="68" t="s">
        <v>345</v>
      </c>
    </row>
    <row r="76" spans="1:11">
      <c r="A76" s="21"/>
      <c r="B76" s="15" t="s">
        <v>346</v>
      </c>
      <c r="C76" s="19"/>
      <c r="D76" s="12">
        <v>15.3</v>
      </c>
      <c r="E76" s="53">
        <v>15</v>
      </c>
      <c r="F76" s="151"/>
      <c r="G76" s="19"/>
      <c r="H76" s="51"/>
      <c r="I76" s="154"/>
      <c r="J76" s="51"/>
      <c r="K76" s="50"/>
    </row>
    <row r="77" spans="1:11">
      <c r="A77" s="21"/>
      <c r="B77" s="41" t="s">
        <v>29</v>
      </c>
      <c r="C77" s="19"/>
      <c r="D77" s="12">
        <v>6</v>
      </c>
      <c r="E77" s="53">
        <v>6</v>
      </c>
      <c r="F77" s="151"/>
      <c r="G77" s="19"/>
      <c r="H77" s="51"/>
      <c r="I77" s="154"/>
      <c r="J77" s="51"/>
      <c r="K77" s="50"/>
    </row>
    <row r="78" spans="1:11">
      <c r="A78" s="21"/>
      <c r="B78" s="15" t="s">
        <v>64</v>
      </c>
      <c r="C78" s="19"/>
      <c r="D78" s="12">
        <v>183</v>
      </c>
      <c r="E78" s="53">
        <v>183</v>
      </c>
      <c r="F78" s="151"/>
      <c r="G78" s="19"/>
      <c r="H78" s="51"/>
      <c r="I78" s="154"/>
      <c r="J78" s="51"/>
      <c r="K78" s="50"/>
    </row>
    <row r="79" spans="1:11" ht="23.25">
      <c r="A79" s="8" t="s">
        <v>193</v>
      </c>
      <c r="B79" s="15"/>
      <c r="C79" s="151">
        <v>20</v>
      </c>
      <c r="D79" s="94">
        <v>20</v>
      </c>
      <c r="E79" s="155">
        <v>20</v>
      </c>
      <c r="F79" s="12">
        <v>1.52</v>
      </c>
      <c r="G79" s="13">
        <v>0.16</v>
      </c>
      <c r="H79" s="13">
        <v>9.84</v>
      </c>
      <c r="I79" s="13">
        <v>47</v>
      </c>
      <c r="J79" s="14">
        <v>0</v>
      </c>
      <c r="K79" s="1" t="s">
        <v>202</v>
      </c>
    </row>
    <row r="80" spans="1:11" ht="24" thickBot="1">
      <c r="A80" s="7" t="s">
        <v>249</v>
      </c>
      <c r="B80" s="138"/>
      <c r="C80" s="139">
        <v>35</v>
      </c>
      <c r="D80" s="33">
        <v>35</v>
      </c>
      <c r="E80" s="156">
        <v>35</v>
      </c>
      <c r="F80" s="54">
        <v>2.3076923076923075</v>
      </c>
      <c r="G80" s="33">
        <v>0.41958041958041958</v>
      </c>
      <c r="H80" s="33">
        <v>13.846153846153847</v>
      </c>
      <c r="I80" s="33">
        <v>69.230769230769241</v>
      </c>
      <c r="J80" s="32"/>
      <c r="K80" s="157" t="s">
        <v>201</v>
      </c>
    </row>
    <row r="81" spans="1:11" s="86" customFormat="1" ht="15.75" thickBot="1">
      <c r="A81" s="27" t="s">
        <v>37</v>
      </c>
      <c r="B81" s="80"/>
      <c r="C81" s="158">
        <v>700</v>
      </c>
      <c r="D81" s="147"/>
      <c r="E81" s="159"/>
      <c r="F81" s="101">
        <f>F40+F44+F60+F70+F75+F79+F80</f>
        <v>19.780716449498513</v>
      </c>
      <c r="G81" s="101">
        <f t="shared" ref="G81:J81" si="2">G40+G44+G60+G70+G75+G79+G80</f>
        <v>20.985459839140439</v>
      </c>
      <c r="H81" s="101">
        <f t="shared" si="2"/>
        <v>93.61758221029217</v>
      </c>
      <c r="I81" s="101">
        <f t="shared" si="2"/>
        <v>660.4882511057383</v>
      </c>
      <c r="J81" s="101">
        <f t="shared" si="2"/>
        <v>27.95</v>
      </c>
      <c r="K81" s="85"/>
    </row>
    <row r="82" spans="1:11">
      <c r="A82" s="8"/>
      <c r="B82" s="88" t="s">
        <v>340</v>
      </c>
      <c r="C82" s="144"/>
      <c r="D82" s="12"/>
      <c r="E82" s="53"/>
      <c r="F82" s="126"/>
      <c r="G82" s="74"/>
      <c r="H82" s="12"/>
      <c r="I82" s="53"/>
      <c r="J82" s="126"/>
      <c r="K82" s="1"/>
    </row>
    <row r="83" spans="1:11">
      <c r="A83" s="8" t="s">
        <v>245</v>
      </c>
      <c r="B83" s="15"/>
      <c r="C83" s="19" t="s">
        <v>260</v>
      </c>
      <c r="D83" s="12"/>
      <c r="E83" s="53"/>
      <c r="F83" s="13">
        <v>5.6180000000000003</v>
      </c>
      <c r="G83" s="74">
        <v>6.06</v>
      </c>
      <c r="H83" s="12">
        <v>25.224000000000007</v>
      </c>
      <c r="I83" s="53">
        <v>172.6</v>
      </c>
      <c r="J83" s="13">
        <v>0.66</v>
      </c>
      <c r="K83" s="1" t="s">
        <v>235</v>
      </c>
    </row>
    <row r="84" spans="1:11">
      <c r="A84" s="8"/>
      <c r="B84" s="15" t="s">
        <v>71</v>
      </c>
      <c r="C84" s="19"/>
      <c r="D84" s="12">
        <v>121.55</v>
      </c>
      <c r="E84" s="53">
        <v>119.2</v>
      </c>
      <c r="F84" s="13"/>
      <c r="G84" s="74"/>
      <c r="H84" s="12"/>
      <c r="I84" s="53"/>
      <c r="J84" s="13"/>
      <c r="K84" s="1"/>
    </row>
    <row r="85" spans="1:11">
      <c r="A85" s="8"/>
      <c r="B85" s="15" t="s">
        <v>97</v>
      </c>
      <c r="C85" s="19"/>
      <c r="D85" s="12">
        <v>7.8</v>
      </c>
      <c r="E85" s="53">
        <v>7.8</v>
      </c>
      <c r="F85" s="13"/>
      <c r="G85" s="74"/>
      <c r="H85" s="12"/>
      <c r="I85" s="53"/>
      <c r="J85" s="13"/>
      <c r="K85" s="1"/>
    </row>
    <row r="86" spans="1:11">
      <c r="A86" s="8"/>
      <c r="B86" s="15" t="s">
        <v>42</v>
      </c>
      <c r="C86" s="19"/>
      <c r="D86" s="12">
        <v>6.5</v>
      </c>
      <c r="E86" s="53">
        <v>5.42</v>
      </c>
      <c r="F86" s="13"/>
      <c r="G86" s="74"/>
      <c r="H86" s="12"/>
      <c r="I86" s="53"/>
      <c r="J86" s="13"/>
      <c r="K86" s="1"/>
    </row>
    <row r="87" spans="1:11">
      <c r="A87" s="8"/>
      <c r="B87" s="18" t="s">
        <v>29</v>
      </c>
      <c r="C87" s="19"/>
      <c r="D87" s="12">
        <v>10.4</v>
      </c>
      <c r="E87" s="53">
        <v>10.4</v>
      </c>
      <c r="F87" s="13"/>
      <c r="G87" s="74"/>
      <c r="H87" s="12"/>
      <c r="I87" s="53"/>
      <c r="J87" s="13"/>
      <c r="K87" s="1"/>
    </row>
    <row r="88" spans="1:11">
      <c r="A88" s="8"/>
      <c r="B88" s="15" t="s">
        <v>69</v>
      </c>
      <c r="C88" s="19"/>
      <c r="D88" s="12">
        <v>5.2</v>
      </c>
      <c r="E88" s="53">
        <v>5.2</v>
      </c>
      <c r="F88" s="13"/>
      <c r="G88" s="74"/>
      <c r="H88" s="12"/>
      <c r="I88" s="53"/>
      <c r="J88" s="13"/>
      <c r="K88" s="1"/>
    </row>
    <row r="89" spans="1:11">
      <c r="A89" s="8"/>
      <c r="B89" s="15" t="s">
        <v>31</v>
      </c>
      <c r="C89" s="19"/>
      <c r="D89" s="12">
        <v>5.2</v>
      </c>
      <c r="E89" s="53">
        <v>5.2</v>
      </c>
      <c r="F89" s="13"/>
      <c r="G89" s="74"/>
      <c r="H89" s="12"/>
      <c r="I89" s="53"/>
      <c r="J89" s="13"/>
      <c r="K89" s="1"/>
    </row>
    <row r="90" spans="1:11">
      <c r="A90" s="8"/>
      <c r="B90" s="15" t="s">
        <v>49</v>
      </c>
      <c r="C90" s="19"/>
      <c r="D90" s="12">
        <v>5.2</v>
      </c>
      <c r="E90" s="53">
        <v>5.2</v>
      </c>
      <c r="F90" s="13"/>
      <c r="G90" s="74"/>
      <c r="H90" s="12"/>
      <c r="I90" s="53"/>
      <c r="J90" s="13"/>
      <c r="K90" s="1"/>
    </row>
    <row r="91" spans="1:11">
      <c r="A91" s="8"/>
      <c r="B91" s="15" t="s">
        <v>215</v>
      </c>
      <c r="C91" s="19"/>
      <c r="D91" s="12">
        <v>0.65</v>
      </c>
      <c r="E91" s="53">
        <v>0.65</v>
      </c>
      <c r="F91" s="13"/>
      <c r="G91" s="74"/>
      <c r="H91" s="53"/>
      <c r="I91" s="53"/>
      <c r="J91" s="13"/>
      <c r="K91" s="1"/>
    </row>
    <row r="92" spans="1:11">
      <c r="A92" s="15"/>
      <c r="B92" s="15" t="s">
        <v>244</v>
      </c>
      <c r="C92" s="19"/>
      <c r="D92" s="12">
        <v>20</v>
      </c>
      <c r="E92" s="13">
        <v>20</v>
      </c>
      <c r="F92" s="74"/>
      <c r="G92" s="74"/>
      <c r="H92" s="12"/>
      <c r="I92" s="13"/>
      <c r="J92" s="12"/>
      <c r="K92" s="1"/>
    </row>
    <row r="93" spans="1:11" ht="23.25">
      <c r="A93" s="8" t="s">
        <v>58</v>
      </c>
      <c r="B93" s="15"/>
      <c r="C93" s="19" t="s">
        <v>313</v>
      </c>
      <c r="D93" s="12"/>
      <c r="E93" s="13"/>
      <c r="F93" s="12">
        <v>6.3063063063063057E-2</v>
      </c>
      <c r="G93" s="13">
        <v>1.8018018018018018E-2</v>
      </c>
      <c r="H93" s="12">
        <v>6.0138296664991309</v>
      </c>
      <c r="I93" s="13">
        <v>23.935212957408517</v>
      </c>
      <c r="J93" s="12">
        <v>0.03</v>
      </c>
      <c r="K93" s="1" t="s">
        <v>437</v>
      </c>
    </row>
    <row r="94" spans="1:11">
      <c r="A94" s="8"/>
      <c r="B94" s="15" t="s">
        <v>248</v>
      </c>
      <c r="C94" s="19"/>
      <c r="D94" s="12">
        <v>0.45</v>
      </c>
      <c r="E94" s="13">
        <v>0.45</v>
      </c>
      <c r="F94" s="12"/>
      <c r="G94" s="13"/>
      <c r="H94" s="12"/>
      <c r="I94" s="13"/>
      <c r="J94" s="12"/>
      <c r="K94" s="1"/>
    </row>
    <row r="95" spans="1:11">
      <c r="A95" s="8"/>
      <c r="B95" s="15" t="s">
        <v>59</v>
      </c>
      <c r="C95" s="19"/>
      <c r="D95" s="12">
        <v>6</v>
      </c>
      <c r="E95" s="13">
        <v>6</v>
      </c>
      <c r="F95" s="12"/>
      <c r="G95" s="13"/>
      <c r="H95" s="12"/>
      <c r="I95" s="13"/>
      <c r="J95" s="12"/>
      <c r="K95" s="1"/>
    </row>
    <row r="96" spans="1:11">
      <c r="A96" s="8"/>
      <c r="B96" s="15" t="s">
        <v>28</v>
      </c>
      <c r="C96" s="19"/>
      <c r="D96" s="12">
        <v>180</v>
      </c>
      <c r="E96" s="13">
        <v>180</v>
      </c>
      <c r="F96" s="12"/>
      <c r="G96" s="13"/>
      <c r="H96" s="12"/>
      <c r="I96" s="13"/>
      <c r="J96" s="12"/>
      <c r="K96" s="1"/>
    </row>
    <row r="97" spans="1:11">
      <c r="A97" s="8" t="s">
        <v>236</v>
      </c>
      <c r="B97" s="18"/>
      <c r="C97" s="19">
        <v>180</v>
      </c>
      <c r="D97" s="12">
        <v>180</v>
      </c>
      <c r="E97" s="13">
        <v>180</v>
      </c>
      <c r="F97" s="12">
        <v>0.9</v>
      </c>
      <c r="G97" s="13"/>
      <c r="H97" s="12">
        <v>18.18</v>
      </c>
      <c r="I97" s="53">
        <v>76</v>
      </c>
      <c r="J97" s="53">
        <v>3.6</v>
      </c>
      <c r="K97" s="1" t="s">
        <v>191</v>
      </c>
    </row>
    <row r="98" spans="1:11" ht="15.75" thickBot="1">
      <c r="A98" s="8" t="s">
        <v>132</v>
      </c>
      <c r="B98" s="18"/>
      <c r="C98" s="19"/>
      <c r="D98" s="12"/>
      <c r="E98" s="13"/>
      <c r="F98" s="12"/>
      <c r="G98" s="13"/>
      <c r="H98" s="12"/>
      <c r="I98" s="53"/>
      <c r="J98" s="53"/>
      <c r="K98" s="1"/>
    </row>
    <row r="99" spans="1:11" ht="15.75" thickBot="1">
      <c r="A99" s="27" t="s">
        <v>37</v>
      </c>
      <c r="B99" s="160"/>
      <c r="C99" s="81">
        <v>516</v>
      </c>
      <c r="D99" s="161"/>
      <c r="E99" s="147"/>
      <c r="F99" s="84">
        <f>F83+F97+F93</f>
        <v>6.5810630630630635</v>
      </c>
      <c r="G99" s="84">
        <f t="shared" ref="G99:J99" si="3">G83+G97+G93</f>
        <v>6.0780180180180174</v>
      </c>
      <c r="H99" s="84">
        <f t="shared" si="3"/>
        <v>49.417829666499145</v>
      </c>
      <c r="I99" s="84">
        <f t="shared" si="3"/>
        <v>272.53521295740853</v>
      </c>
      <c r="J99" s="84">
        <f t="shared" si="3"/>
        <v>4.29</v>
      </c>
      <c r="K99" s="162"/>
    </row>
    <row r="100" spans="1:11" ht="15.75" thickBot="1">
      <c r="A100" s="27" t="s">
        <v>60</v>
      </c>
      <c r="B100" s="163"/>
      <c r="C100" s="164">
        <f>C33+C38+C81+C99</f>
        <v>1799</v>
      </c>
      <c r="D100" s="165"/>
      <c r="E100" s="165"/>
      <c r="F100" s="165">
        <f>F33+F38+F81+F99</f>
        <v>42.161179512561574</v>
      </c>
      <c r="G100" s="165">
        <f>G33+G38+G81+G99</f>
        <v>45.543677857158457</v>
      </c>
      <c r="H100" s="165">
        <f>H33+H38+H81+H99</f>
        <v>207.4454118767913</v>
      </c>
      <c r="I100" s="165">
        <f>I33+I38+I81+I99</f>
        <v>1423.8134640631467</v>
      </c>
      <c r="J100" s="165">
        <f>J33+J38+J81+J99</f>
        <v>35.53</v>
      </c>
      <c r="K100" s="142"/>
    </row>
    <row r="101" spans="1:11">
      <c r="A101" s="15"/>
      <c r="B101" s="15"/>
      <c r="C101" s="166"/>
      <c r="D101" s="167"/>
      <c r="E101" s="12"/>
      <c r="F101" s="12"/>
      <c r="G101" s="12"/>
      <c r="H101" s="12"/>
      <c r="I101" s="127"/>
      <c r="J101" s="168"/>
      <c r="K101" s="99"/>
    </row>
    <row r="102" spans="1:11" ht="15.75" thickBot="1">
      <c r="A102" s="37" t="s">
        <v>61</v>
      </c>
      <c r="B102" s="4"/>
      <c r="C102" s="120"/>
      <c r="D102" s="121"/>
      <c r="I102" s="169"/>
      <c r="J102" s="169"/>
      <c r="K102" s="170"/>
    </row>
    <row r="103" spans="1:11" ht="32.25" customHeight="1">
      <c r="A103" s="5" t="s">
        <v>5</v>
      </c>
      <c r="B103" s="123"/>
      <c r="C103" s="144" t="s">
        <v>6</v>
      </c>
      <c r="D103" s="128" t="s">
        <v>7</v>
      </c>
      <c r="E103" s="128" t="s">
        <v>7</v>
      </c>
      <c r="F103" s="125" t="s">
        <v>8</v>
      </c>
      <c r="G103" s="127"/>
      <c r="H103" s="128"/>
      <c r="I103" s="125" t="s">
        <v>9</v>
      </c>
      <c r="J103" s="129" t="s">
        <v>10</v>
      </c>
      <c r="K103" s="171" t="s">
        <v>62</v>
      </c>
    </row>
    <row r="104" spans="1:11" ht="15.75" thickBot="1">
      <c r="A104" s="16" t="s">
        <v>12</v>
      </c>
      <c r="B104" s="172"/>
      <c r="C104" s="173" t="s">
        <v>13</v>
      </c>
      <c r="D104" s="174" t="s">
        <v>14</v>
      </c>
      <c r="E104" s="175" t="s">
        <v>14</v>
      </c>
      <c r="F104" s="135"/>
      <c r="G104" s="136"/>
      <c r="H104" s="136"/>
      <c r="I104" s="133" t="s">
        <v>15</v>
      </c>
      <c r="J104" s="133"/>
      <c r="K104" s="176" t="s">
        <v>63</v>
      </c>
    </row>
    <row r="105" spans="1:11" ht="15.75" thickBot="1">
      <c r="A105" s="7"/>
      <c r="B105" s="138"/>
      <c r="C105" s="177"/>
      <c r="D105" s="140" t="s">
        <v>16</v>
      </c>
      <c r="E105" s="156" t="s">
        <v>17</v>
      </c>
      <c r="F105" s="140" t="s">
        <v>18</v>
      </c>
      <c r="G105" s="141" t="s">
        <v>19</v>
      </c>
      <c r="H105" s="140" t="s">
        <v>20</v>
      </c>
      <c r="I105" s="141" t="s">
        <v>21</v>
      </c>
      <c r="J105" s="141" t="s">
        <v>22</v>
      </c>
      <c r="K105" s="157"/>
    </row>
    <row r="106" spans="1:11">
      <c r="A106" s="5"/>
      <c r="B106" s="143" t="s">
        <v>23</v>
      </c>
      <c r="C106" s="144"/>
      <c r="D106" s="127"/>
      <c r="E106" s="145"/>
      <c r="F106" s="168"/>
      <c r="G106" s="145"/>
      <c r="H106" s="168"/>
      <c r="I106" s="145"/>
      <c r="J106" s="168"/>
      <c r="K106" s="1"/>
    </row>
    <row r="107" spans="1:11" ht="26.25">
      <c r="A107" s="8" t="s">
        <v>308</v>
      </c>
      <c r="B107" s="15"/>
      <c r="C107" s="19" t="s">
        <v>312</v>
      </c>
      <c r="D107" s="12"/>
      <c r="E107" s="13"/>
      <c r="F107" s="12">
        <v>3.73</v>
      </c>
      <c r="G107" s="13">
        <v>3.61</v>
      </c>
      <c r="H107" s="12">
        <v>30.86</v>
      </c>
      <c r="I107" s="13">
        <v>183.44</v>
      </c>
      <c r="J107" s="12">
        <v>0.86</v>
      </c>
      <c r="K107" s="1" t="s">
        <v>293</v>
      </c>
    </row>
    <row r="108" spans="1:11">
      <c r="A108" s="8"/>
      <c r="B108" s="15" t="s">
        <v>292</v>
      </c>
      <c r="C108" s="19"/>
      <c r="D108" s="12">
        <v>22.5</v>
      </c>
      <c r="E108" s="13">
        <v>22.5</v>
      </c>
      <c r="F108" s="12"/>
      <c r="G108" s="13"/>
      <c r="H108" s="12"/>
      <c r="I108" s="13"/>
      <c r="J108" s="12"/>
      <c r="K108" s="1"/>
    </row>
    <row r="109" spans="1:11">
      <c r="A109" s="8"/>
      <c r="B109" s="15" t="s">
        <v>27</v>
      </c>
      <c r="C109" s="19"/>
      <c r="D109" s="12">
        <v>90</v>
      </c>
      <c r="E109" s="13">
        <v>90</v>
      </c>
      <c r="F109" s="12"/>
      <c r="G109" s="13"/>
      <c r="H109" s="12"/>
      <c r="I109" s="13"/>
      <c r="J109" s="12"/>
      <c r="K109" s="1"/>
    </row>
    <row r="110" spans="1:11">
      <c r="A110" s="8"/>
      <c r="B110" s="15" t="s">
        <v>64</v>
      </c>
      <c r="C110" s="19"/>
      <c r="D110" s="12">
        <v>68</v>
      </c>
      <c r="E110" s="13">
        <v>68</v>
      </c>
      <c r="F110" s="12"/>
      <c r="G110" s="13"/>
      <c r="H110" s="12"/>
      <c r="I110" s="13"/>
      <c r="J110" s="12"/>
      <c r="K110" s="1"/>
    </row>
    <row r="111" spans="1:11">
      <c r="A111" s="8"/>
      <c r="B111" s="15" t="s">
        <v>29</v>
      </c>
      <c r="C111" s="19"/>
      <c r="D111" s="12">
        <v>2.5</v>
      </c>
      <c r="E111" s="13">
        <v>2.5</v>
      </c>
      <c r="F111" s="12"/>
      <c r="G111" s="13"/>
      <c r="H111" s="12"/>
      <c r="I111" s="13"/>
      <c r="J111" s="12"/>
      <c r="K111" s="1"/>
    </row>
    <row r="112" spans="1:11">
      <c r="A112" s="8"/>
      <c r="B112" s="15" t="s">
        <v>215</v>
      </c>
      <c r="C112" s="19"/>
      <c r="D112" s="12">
        <v>0.5</v>
      </c>
      <c r="E112" s="13">
        <v>0.5</v>
      </c>
      <c r="F112" s="12"/>
      <c r="G112" s="13"/>
      <c r="H112" s="12"/>
      <c r="I112" s="13"/>
      <c r="J112" s="12"/>
      <c r="K112" s="1"/>
    </row>
    <row r="113" spans="1:11">
      <c r="A113" s="8"/>
      <c r="B113" s="18" t="s">
        <v>31</v>
      </c>
      <c r="C113" s="19"/>
      <c r="D113" s="12">
        <v>3</v>
      </c>
      <c r="E113" s="13">
        <v>3</v>
      </c>
      <c r="F113" s="12"/>
      <c r="G113" s="13"/>
      <c r="H113" s="12"/>
      <c r="I113" s="13"/>
      <c r="J113" s="12"/>
      <c r="K113" s="1"/>
    </row>
    <row r="114" spans="1:11">
      <c r="A114" s="8" t="s">
        <v>65</v>
      </c>
      <c r="B114" s="15"/>
      <c r="C114" s="19">
        <v>180</v>
      </c>
      <c r="D114" s="30"/>
      <c r="E114" s="31"/>
      <c r="F114" s="12">
        <v>3.6702000000000004</v>
      </c>
      <c r="G114" s="13">
        <v>3.1896</v>
      </c>
      <c r="H114" s="12">
        <v>10.87</v>
      </c>
      <c r="I114" s="13">
        <v>90.78</v>
      </c>
      <c r="J114" s="12">
        <v>1.43</v>
      </c>
      <c r="K114" s="1" t="s">
        <v>429</v>
      </c>
    </row>
    <row r="115" spans="1:11">
      <c r="A115" s="8"/>
      <c r="B115" s="15" t="s">
        <v>66</v>
      </c>
      <c r="C115" s="19"/>
      <c r="D115" s="12">
        <v>2</v>
      </c>
      <c r="E115" s="13">
        <v>2</v>
      </c>
      <c r="F115" s="12"/>
      <c r="G115" s="13"/>
      <c r="H115" s="12"/>
      <c r="I115" s="13"/>
      <c r="J115" s="12"/>
      <c r="K115" s="1"/>
    </row>
    <row r="116" spans="1:11">
      <c r="A116" s="8"/>
      <c r="B116" s="15" t="s">
        <v>29</v>
      </c>
      <c r="C116" s="19"/>
      <c r="D116" s="12">
        <v>6</v>
      </c>
      <c r="E116" s="13">
        <v>6</v>
      </c>
      <c r="F116" s="12"/>
      <c r="G116" s="13"/>
      <c r="H116" s="12"/>
      <c r="I116" s="13"/>
      <c r="J116" s="12"/>
      <c r="K116" s="1"/>
    </row>
    <row r="117" spans="1:11">
      <c r="A117" s="9"/>
      <c r="B117" s="15" t="s">
        <v>27</v>
      </c>
      <c r="C117" s="19"/>
      <c r="D117" s="12">
        <v>110</v>
      </c>
      <c r="E117" s="13">
        <v>110</v>
      </c>
      <c r="F117" s="12"/>
      <c r="G117" s="13"/>
      <c r="H117" s="12"/>
      <c r="I117" s="13"/>
      <c r="J117" s="12"/>
      <c r="K117" s="1"/>
    </row>
    <row r="118" spans="1:11">
      <c r="A118" s="9"/>
      <c r="B118" s="15" t="s">
        <v>28</v>
      </c>
      <c r="C118" s="19"/>
      <c r="D118" s="12">
        <v>80</v>
      </c>
      <c r="E118" s="13">
        <v>80</v>
      </c>
      <c r="F118" s="12"/>
      <c r="G118" s="13"/>
      <c r="H118" s="12"/>
      <c r="I118" s="13"/>
      <c r="J118" s="12"/>
      <c r="K118" s="1"/>
    </row>
    <row r="119" spans="1:11" ht="26.25">
      <c r="A119" s="8" t="s">
        <v>192</v>
      </c>
      <c r="B119" s="15"/>
      <c r="C119" s="60" t="s">
        <v>314</v>
      </c>
      <c r="D119" s="30"/>
      <c r="E119" s="31"/>
      <c r="F119" s="12">
        <v>3.6399999999999997</v>
      </c>
      <c r="G119" s="13">
        <v>5.2</v>
      </c>
      <c r="H119" s="12">
        <v>14.83</v>
      </c>
      <c r="I119" s="13">
        <v>120.66666666666666</v>
      </c>
      <c r="J119" s="12">
        <v>0.04</v>
      </c>
      <c r="K119" s="1" t="s">
        <v>240</v>
      </c>
    </row>
    <row r="120" spans="1:11">
      <c r="A120" s="8"/>
      <c r="B120" s="15" t="s">
        <v>36</v>
      </c>
      <c r="C120" s="19"/>
      <c r="D120" s="12">
        <v>30</v>
      </c>
      <c r="E120" s="13">
        <v>30</v>
      </c>
      <c r="F120" s="12"/>
      <c r="G120" s="13"/>
      <c r="H120" s="12"/>
      <c r="I120" s="13"/>
      <c r="J120" s="12"/>
      <c r="K120" s="1"/>
    </row>
    <row r="121" spans="1:11">
      <c r="A121" s="8"/>
      <c r="B121" s="15" t="s">
        <v>67</v>
      </c>
      <c r="C121" s="19"/>
      <c r="D121" s="12">
        <v>5.0999999999999996</v>
      </c>
      <c r="E121" s="13">
        <v>5</v>
      </c>
      <c r="F121" s="12"/>
      <c r="G121" s="13"/>
      <c r="H121" s="12"/>
      <c r="I121" s="13"/>
      <c r="J121" s="12"/>
      <c r="K121" s="1"/>
    </row>
    <row r="122" spans="1:11" ht="15.75" thickBot="1">
      <c r="A122" s="15"/>
      <c r="B122" s="15" t="s">
        <v>31</v>
      </c>
      <c r="C122" s="177"/>
      <c r="D122" s="12">
        <v>5</v>
      </c>
      <c r="E122" s="33">
        <v>5</v>
      </c>
      <c r="F122" s="12" t="s">
        <v>3</v>
      </c>
      <c r="G122" s="33"/>
      <c r="H122" s="12"/>
      <c r="I122" s="33"/>
      <c r="J122" s="12"/>
      <c r="K122" s="1"/>
    </row>
    <row r="123" spans="1:11" s="86" customFormat="1" ht="15.75" thickBot="1">
      <c r="A123" s="27" t="s">
        <v>37</v>
      </c>
      <c r="B123" s="80"/>
      <c r="C123" s="81">
        <v>403</v>
      </c>
      <c r="D123" s="147"/>
      <c r="E123" s="147"/>
      <c r="F123" s="101">
        <f>F107+F114+F119</f>
        <v>11.040199999999999</v>
      </c>
      <c r="G123" s="101">
        <f t="shared" ref="G123:J123" si="4">G107+G114+G119</f>
        <v>11.999600000000001</v>
      </c>
      <c r="H123" s="101">
        <f t="shared" si="4"/>
        <v>56.559999999999995</v>
      </c>
      <c r="I123" s="101">
        <f>I107+I114+I119</f>
        <v>394.88666666666666</v>
      </c>
      <c r="J123" s="101">
        <f t="shared" si="4"/>
        <v>2.33</v>
      </c>
      <c r="K123" s="178"/>
    </row>
    <row r="124" spans="1:11">
      <c r="A124" s="8"/>
      <c r="B124" s="26" t="s">
        <v>38</v>
      </c>
      <c r="C124" s="19"/>
      <c r="D124" s="12"/>
      <c r="E124" s="13"/>
      <c r="F124" s="13"/>
      <c r="G124" s="13"/>
      <c r="H124" s="13"/>
      <c r="I124" s="53"/>
      <c r="J124" s="53"/>
      <c r="K124" s="1"/>
    </row>
    <row r="125" spans="1:11">
      <c r="A125" s="8" t="s">
        <v>207</v>
      </c>
      <c r="B125" s="15"/>
      <c r="C125" s="19">
        <v>180</v>
      </c>
      <c r="D125" s="12"/>
      <c r="E125" s="13"/>
      <c r="F125" s="74">
        <v>5.2252252252252243</v>
      </c>
      <c r="G125" s="12">
        <v>4.5045045045045038</v>
      </c>
      <c r="H125" s="13">
        <v>8.6486486486486474</v>
      </c>
      <c r="I125" s="12">
        <v>96.396396396396383</v>
      </c>
      <c r="J125" s="13">
        <v>2.34</v>
      </c>
      <c r="K125" s="1" t="s">
        <v>209</v>
      </c>
    </row>
    <row r="126" spans="1:11" ht="15.75" customHeight="1" thickBot="1">
      <c r="A126" s="8" t="s">
        <v>208</v>
      </c>
      <c r="B126" s="15" t="s">
        <v>168</v>
      </c>
      <c r="C126" s="19"/>
      <c r="D126" s="12">
        <v>189</v>
      </c>
      <c r="E126" s="13">
        <v>180</v>
      </c>
      <c r="F126" s="74"/>
      <c r="G126" s="12"/>
      <c r="H126" s="13"/>
      <c r="I126" s="12"/>
      <c r="J126" s="13"/>
      <c r="K126" s="1"/>
    </row>
    <row r="127" spans="1:11" s="86" customFormat="1" ht="15.75" thickBot="1">
      <c r="A127" s="27" t="s">
        <v>37</v>
      </c>
      <c r="B127" s="80"/>
      <c r="C127" s="81">
        <v>180</v>
      </c>
      <c r="D127" s="82"/>
      <c r="E127" s="83"/>
      <c r="F127" s="84">
        <f>F125</f>
        <v>5.2252252252252243</v>
      </c>
      <c r="G127" s="84">
        <f t="shared" ref="G127:J127" si="5">G125</f>
        <v>4.5045045045045038</v>
      </c>
      <c r="H127" s="84">
        <f t="shared" si="5"/>
        <v>8.6486486486486474</v>
      </c>
      <c r="I127" s="84">
        <f t="shared" si="5"/>
        <v>96.396396396396383</v>
      </c>
      <c r="J127" s="84">
        <f t="shared" si="5"/>
        <v>2.34</v>
      </c>
      <c r="K127" s="85"/>
    </row>
    <row r="128" spans="1:11">
      <c r="A128" s="5"/>
      <c r="B128" s="143" t="s">
        <v>40</v>
      </c>
      <c r="C128" s="144"/>
      <c r="D128" s="128"/>
      <c r="E128" s="179"/>
      <c r="F128" s="125"/>
      <c r="G128" s="125"/>
      <c r="H128" s="126"/>
      <c r="I128" s="126"/>
      <c r="J128" s="30"/>
      <c r="K128" s="1"/>
    </row>
    <row r="129" spans="1:11">
      <c r="A129" s="11" t="s">
        <v>482</v>
      </c>
      <c r="B129" s="18"/>
      <c r="C129" s="103">
        <v>50</v>
      </c>
      <c r="D129" s="14"/>
      <c r="E129" s="104"/>
      <c r="F129" s="14">
        <v>0.43</v>
      </c>
      <c r="G129" s="104">
        <v>2.5499999999999998</v>
      </c>
      <c r="H129" s="14">
        <v>1.3</v>
      </c>
      <c r="I129" s="104">
        <v>29.9</v>
      </c>
      <c r="J129" s="14">
        <v>2.78</v>
      </c>
      <c r="K129" s="106" t="s">
        <v>485</v>
      </c>
    </row>
    <row r="130" spans="1:11">
      <c r="A130" s="18"/>
      <c r="B130" s="18" t="s">
        <v>179</v>
      </c>
      <c r="C130" s="103"/>
      <c r="D130" s="14" t="s">
        <v>490</v>
      </c>
      <c r="E130" s="104">
        <v>44.5</v>
      </c>
      <c r="F130" s="14"/>
      <c r="G130" s="104"/>
      <c r="H130" s="14"/>
      <c r="I130" s="104"/>
      <c r="J130" s="14"/>
      <c r="K130" s="106"/>
    </row>
    <row r="131" spans="1:11" ht="26.25">
      <c r="A131" s="18"/>
      <c r="B131" s="18" t="s">
        <v>489</v>
      </c>
      <c r="C131" s="103"/>
      <c r="D131" s="14"/>
      <c r="E131" s="104">
        <v>40.5</v>
      </c>
      <c r="F131" s="14"/>
      <c r="G131" s="104"/>
      <c r="H131" s="14"/>
      <c r="I131" s="104"/>
      <c r="J131" s="14"/>
      <c r="K131" s="106"/>
    </row>
    <row r="132" spans="1:11">
      <c r="A132" s="18"/>
      <c r="B132" s="18" t="s">
        <v>41</v>
      </c>
      <c r="C132" s="103"/>
      <c r="D132" s="14">
        <v>9.4</v>
      </c>
      <c r="E132" s="104">
        <v>7.9</v>
      </c>
      <c r="F132" s="14"/>
      <c r="G132" s="104"/>
      <c r="H132" s="14"/>
      <c r="I132" s="104"/>
      <c r="J132" s="14"/>
      <c r="K132" s="106"/>
    </row>
    <row r="133" spans="1:11">
      <c r="A133" s="18"/>
      <c r="B133" s="18" t="s">
        <v>487</v>
      </c>
      <c r="C133" s="103"/>
      <c r="D133" s="14"/>
      <c r="E133" s="104">
        <v>7.5</v>
      </c>
      <c r="F133" s="14"/>
      <c r="G133" s="104"/>
      <c r="H133" s="14"/>
      <c r="I133" s="104"/>
      <c r="J133" s="14"/>
      <c r="K133" s="106"/>
    </row>
    <row r="134" spans="1:11">
      <c r="A134" s="18"/>
      <c r="B134" s="18" t="s">
        <v>47</v>
      </c>
      <c r="C134" s="103"/>
      <c r="D134" s="14">
        <v>2.5</v>
      </c>
      <c r="E134" s="104">
        <v>2.5</v>
      </c>
      <c r="F134" s="14"/>
      <c r="G134" s="104"/>
      <c r="H134" s="14"/>
      <c r="I134" s="104"/>
      <c r="J134" s="14"/>
      <c r="K134" s="106"/>
    </row>
    <row r="135" spans="1:11" ht="39">
      <c r="A135" s="8" t="s">
        <v>342</v>
      </c>
      <c r="B135" s="15"/>
      <c r="C135" s="19" t="s">
        <v>291</v>
      </c>
      <c r="D135" s="12"/>
      <c r="E135" s="13"/>
      <c r="F135" s="53">
        <v>1.4785807717462396</v>
      </c>
      <c r="G135" s="13">
        <v>4.5885193942747904</v>
      </c>
      <c r="H135" s="12">
        <v>8.1168561654173175</v>
      </c>
      <c r="I135" s="13">
        <v>85.968959098455514</v>
      </c>
      <c r="J135" s="12">
        <v>7.71</v>
      </c>
      <c r="K135" s="1" t="s">
        <v>439</v>
      </c>
    </row>
    <row r="136" spans="1:11">
      <c r="A136" s="8"/>
      <c r="B136" s="15" t="s">
        <v>51</v>
      </c>
      <c r="C136" s="19"/>
      <c r="D136" s="12">
        <v>20</v>
      </c>
      <c r="E136" s="13">
        <v>16</v>
      </c>
      <c r="F136" s="53"/>
      <c r="G136" s="13"/>
      <c r="H136" s="53"/>
      <c r="I136" s="13"/>
      <c r="J136" s="12"/>
      <c r="K136" s="1"/>
    </row>
    <row r="137" spans="1:11">
      <c r="A137" s="8"/>
      <c r="B137" s="15" t="s">
        <v>45</v>
      </c>
      <c r="C137" s="19"/>
      <c r="D137" s="12">
        <v>21.28</v>
      </c>
      <c r="E137" s="13">
        <v>16</v>
      </c>
      <c r="F137" s="53"/>
      <c r="G137" s="13"/>
      <c r="H137" s="12"/>
      <c r="I137" s="13"/>
      <c r="J137" s="12"/>
      <c r="K137" s="1"/>
    </row>
    <row r="138" spans="1:11">
      <c r="A138" s="8"/>
      <c r="B138" s="15" t="s">
        <v>46</v>
      </c>
      <c r="C138" s="19"/>
      <c r="D138" s="12">
        <v>12.5</v>
      </c>
      <c r="E138" s="13">
        <v>10</v>
      </c>
      <c r="F138" s="53"/>
      <c r="G138" s="13"/>
      <c r="H138" s="12"/>
      <c r="I138" s="13"/>
      <c r="J138" s="30"/>
      <c r="K138" s="1"/>
    </row>
    <row r="139" spans="1:11">
      <c r="A139" s="8"/>
      <c r="B139" s="15" t="s">
        <v>41</v>
      </c>
      <c r="C139" s="19"/>
      <c r="D139" s="12">
        <v>9.52</v>
      </c>
      <c r="E139" s="13">
        <v>8</v>
      </c>
      <c r="F139" s="53"/>
      <c r="G139" s="13"/>
      <c r="H139" s="12"/>
      <c r="I139" s="13"/>
      <c r="J139" s="30"/>
      <c r="K139" s="1"/>
    </row>
    <row r="140" spans="1:11">
      <c r="A140" s="8"/>
      <c r="B140" s="15" t="s">
        <v>68</v>
      </c>
      <c r="C140" s="19"/>
      <c r="D140" s="12">
        <v>41</v>
      </c>
      <c r="E140" s="13">
        <v>32</v>
      </c>
      <c r="F140" s="53"/>
      <c r="G140" s="13"/>
      <c r="H140" s="12"/>
      <c r="I140" s="13"/>
      <c r="J140" s="30"/>
      <c r="K140" s="1"/>
    </row>
    <row r="141" spans="1:11">
      <c r="A141" s="8"/>
      <c r="B141" s="15" t="s">
        <v>29</v>
      </c>
      <c r="C141" s="19"/>
      <c r="D141" s="12">
        <v>2.4</v>
      </c>
      <c r="E141" s="13">
        <v>2.4</v>
      </c>
      <c r="F141" s="53"/>
      <c r="G141" s="13"/>
      <c r="H141" s="12"/>
      <c r="I141" s="13"/>
      <c r="J141" s="30"/>
      <c r="K141" s="1"/>
    </row>
    <row r="142" spans="1:11">
      <c r="A142" s="8"/>
      <c r="B142" s="15" t="s">
        <v>53</v>
      </c>
      <c r="C142" s="19"/>
      <c r="D142" s="12">
        <v>1</v>
      </c>
      <c r="E142" s="13">
        <v>1</v>
      </c>
      <c r="F142" s="53"/>
      <c r="G142" s="13"/>
      <c r="H142" s="12"/>
      <c r="I142" s="13"/>
      <c r="J142" s="30"/>
      <c r="K142" s="1"/>
    </row>
    <row r="143" spans="1:11">
      <c r="A143" s="8"/>
      <c r="B143" s="15" t="s">
        <v>47</v>
      </c>
      <c r="C143" s="19"/>
      <c r="D143" s="12">
        <v>4</v>
      </c>
      <c r="E143" s="13">
        <v>4</v>
      </c>
      <c r="F143" s="53"/>
      <c r="G143" s="13"/>
      <c r="H143" s="12"/>
      <c r="I143" s="13"/>
      <c r="J143" s="30"/>
      <c r="K143" s="1"/>
    </row>
    <row r="144" spans="1:11">
      <c r="A144" s="8"/>
      <c r="B144" s="18" t="s">
        <v>215</v>
      </c>
      <c r="C144" s="19"/>
      <c r="D144" s="12">
        <v>2</v>
      </c>
      <c r="E144" s="13">
        <v>2</v>
      </c>
      <c r="F144" s="53"/>
      <c r="G144" s="13"/>
      <c r="H144" s="12"/>
      <c r="I144" s="13"/>
      <c r="J144" s="30"/>
      <c r="K144" s="1"/>
    </row>
    <row r="145" spans="1:11">
      <c r="A145" s="8"/>
      <c r="B145" s="15" t="s">
        <v>149</v>
      </c>
      <c r="C145" s="19"/>
      <c r="D145" s="12">
        <v>140</v>
      </c>
      <c r="E145" s="13">
        <v>140</v>
      </c>
      <c r="F145" s="53"/>
      <c r="G145" s="13"/>
      <c r="H145" s="12"/>
      <c r="I145" s="13"/>
      <c r="J145" s="30"/>
      <c r="K145" s="1"/>
    </row>
    <row r="146" spans="1:11">
      <c r="A146" s="8"/>
      <c r="B146" s="15" t="s">
        <v>69</v>
      </c>
      <c r="C146" s="19"/>
      <c r="D146" s="12">
        <v>7</v>
      </c>
      <c r="E146" s="13">
        <v>7</v>
      </c>
      <c r="F146" s="12"/>
      <c r="G146" s="13"/>
      <c r="H146" s="12"/>
      <c r="I146" s="13"/>
      <c r="J146" s="30"/>
      <c r="K146" s="1"/>
    </row>
    <row r="147" spans="1:11" ht="26.25">
      <c r="A147" s="8" t="s">
        <v>323</v>
      </c>
      <c r="B147" s="15"/>
      <c r="C147" s="19" t="s">
        <v>99</v>
      </c>
      <c r="D147" s="12"/>
      <c r="E147" s="13"/>
      <c r="F147" s="12">
        <v>7.87</v>
      </c>
      <c r="G147" s="13">
        <v>7.81</v>
      </c>
      <c r="H147" s="12">
        <v>6.87</v>
      </c>
      <c r="I147" s="13">
        <v>129.1</v>
      </c>
      <c r="J147" s="30"/>
      <c r="K147" s="1" t="s">
        <v>324</v>
      </c>
    </row>
    <row r="148" spans="1:11">
      <c r="A148" s="8"/>
      <c r="B148" s="15" t="s">
        <v>259</v>
      </c>
      <c r="C148" s="19"/>
      <c r="D148" s="12">
        <v>57</v>
      </c>
      <c r="E148" s="13">
        <v>37</v>
      </c>
      <c r="F148" s="12"/>
      <c r="G148" s="13"/>
      <c r="H148" s="12"/>
      <c r="I148" s="13"/>
      <c r="J148" s="30"/>
      <c r="K148" s="1"/>
    </row>
    <row r="149" spans="1:11">
      <c r="A149" s="8"/>
      <c r="B149" s="15" t="s">
        <v>193</v>
      </c>
      <c r="C149" s="19"/>
      <c r="D149" s="12">
        <v>9</v>
      </c>
      <c r="E149" s="13">
        <v>9</v>
      </c>
      <c r="F149" s="12"/>
      <c r="G149" s="13"/>
      <c r="H149" s="12"/>
      <c r="I149" s="13"/>
      <c r="J149" s="30"/>
      <c r="K149" s="1"/>
    </row>
    <row r="150" spans="1:11">
      <c r="A150" s="8"/>
      <c r="B150" s="15" t="s">
        <v>28</v>
      </c>
      <c r="C150" s="19"/>
      <c r="D150" s="12">
        <v>12</v>
      </c>
      <c r="E150" s="13">
        <v>12</v>
      </c>
      <c r="F150" s="12"/>
      <c r="G150" s="13"/>
      <c r="H150" s="12"/>
      <c r="I150" s="13"/>
      <c r="J150" s="30"/>
      <c r="K150" s="1"/>
    </row>
    <row r="151" spans="1:11">
      <c r="A151" s="8"/>
      <c r="B151" s="15" t="s">
        <v>215</v>
      </c>
      <c r="C151" s="19"/>
      <c r="D151" s="12">
        <v>0.35</v>
      </c>
      <c r="E151" s="13">
        <v>0.35</v>
      </c>
      <c r="F151" s="12"/>
      <c r="G151" s="13"/>
      <c r="H151" s="12"/>
      <c r="I151" s="13"/>
      <c r="J151" s="30"/>
      <c r="K151" s="1"/>
    </row>
    <row r="152" spans="1:11">
      <c r="A152" s="8"/>
      <c r="B152" s="15" t="s">
        <v>44</v>
      </c>
      <c r="C152" s="19"/>
      <c r="D152" s="12"/>
      <c r="E152" s="13">
        <v>57</v>
      </c>
      <c r="F152" s="12"/>
      <c r="G152" s="13"/>
      <c r="H152" s="12"/>
      <c r="I152" s="13"/>
      <c r="J152" s="30"/>
      <c r="K152" s="1"/>
    </row>
    <row r="153" spans="1:11">
      <c r="A153" s="8"/>
      <c r="B153" s="15" t="s">
        <v>47</v>
      </c>
      <c r="C153" s="19"/>
      <c r="D153" s="12">
        <v>0.7</v>
      </c>
      <c r="E153" s="13">
        <v>0.7</v>
      </c>
      <c r="F153" s="12"/>
      <c r="G153" s="13"/>
      <c r="H153" s="12"/>
      <c r="I153" s="13"/>
      <c r="J153" s="30"/>
      <c r="K153" s="1"/>
    </row>
    <row r="154" spans="1:11">
      <c r="A154" s="8"/>
      <c r="B154" s="15" t="s">
        <v>100</v>
      </c>
      <c r="C154" s="19"/>
      <c r="D154" s="12"/>
      <c r="E154" s="13">
        <v>25</v>
      </c>
      <c r="F154" s="12"/>
      <c r="G154" s="13"/>
      <c r="H154" s="12"/>
      <c r="I154" s="13"/>
      <c r="J154" s="30"/>
      <c r="K154" s="1"/>
    </row>
    <row r="155" spans="1:11">
      <c r="A155" s="8"/>
      <c r="B155" s="15" t="s">
        <v>27</v>
      </c>
      <c r="C155" s="19"/>
      <c r="D155" s="12">
        <v>12.5</v>
      </c>
      <c r="E155" s="13">
        <v>12.5</v>
      </c>
      <c r="F155" s="12"/>
      <c r="G155" s="13"/>
      <c r="H155" s="12"/>
      <c r="I155" s="13"/>
      <c r="J155" s="30"/>
      <c r="K155" s="1"/>
    </row>
    <row r="156" spans="1:11">
      <c r="A156" s="8"/>
      <c r="B156" s="15" t="s">
        <v>31</v>
      </c>
      <c r="C156" s="19"/>
      <c r="D156" s="12">
        <v>1.3</v>
      </c>
      <c r="E156" s="13">
        <v>1.3</v>
      </c>
      <c r="F156" s="12"/>
      <c r="G156" s="13"/>
      <c r="H156" s="12"/>
      <c r="I156" s="13"/>
      <c r="J156" s="30"/>
      <c r="K156" s="1"/>
    </row>
    <row r="157" spans="1:11">
      <c r="A157" s="8"/>
      <c r="B157" s="15" t="s">
        <v>52</v>
      </c>
      <c r="C157" s="19"/>
      <c r="D157" s="93">
        <v>1.3</v>
      </c>
      <c r="E157" s="94">
        <v>1.3</v>
      </c>
      <c r="F157" s="12"/>
      <c r="G157" s="13"/>
      <c r="H157" s="12"/>
      <c r="I157" s="13"/>
      <c r="J157" s="12"/>
      <c r="K157" s="1"/>
    </row>
    <row r="158" spans="1:11">
      <c r="A158" s="8"/>
      <c r="B158" s="15" t="s">
        <v>28</v>
      </c>
      <c r="C158" s="60"/>
      <c r="D158" s="12">
        <v>12.5</v>
      </c>
      <c r="E158" s="94">
        <v>12.5</v>
      </c>
      <c r="F158" s="12"/>
      <c r="G158" s="13"/>
      <c r="H158" s="12"/>
      <c r="I158" s="13"/>
      <c r="J158" s="12"/>
      <c r="K158" s="1"/>
    </row>
    <row r="159" spans="1:11">
      <c r="A159" s="8"/>
      <c r="B159" s="15" t="s">
        <v>29</v>
      </c>
      <c r="C159" s="60"/>
      <c r="D159" s="12">
        <v>0.3</v>
      </c>
      <c r="E159" s="94">
        <v>0.3</v>
      </c>
      <c r="F159" s="12"/>
      <c r="G159" s="13"/>
      <c r="H159" s="12"/>
      <c r="I159" s="13"/>
      <c r="J159" s="12"/>
      <c r="K159" s="1"/>
    </row>
    <row r="160" spans="1:11">
      <c r="A160" s="8"/>
      <c r="B160" s="15" t="s">
        <v>215</v>
      </c>
      <c r="C160" s="60"/>
      <c r="D160" s="93">
        <v>0.3</v>
      </c>
      <c r="E160" s="94">
        <v>0.3</v>
      </c>
      <c r="F160" s="12"/>
      <c r="G160" s="13"/>
      <c r="H160" s="12"/>
      <c r="I160" s="13"/>
      <c r="J160" s="12"/>
      <c r="K160" s="1"/>
    </row>
    <row r="161" spans="1:11" ht="26.25">
      <c r="A161" s="8" t="s">
        <v>190</v>
      </c>
      <c r="B161" s="15"/>
      <c r="C161" s="60" t="s">
        <v>165</v>
      </c>
      <c r="D161" s="93"/>
      <c r="E161" s="13"/>
      <c r="F161" s="12">
        <v>4.9379520958083827</v>
      </c>
      <c r="G161" s="13">
        <v>2.7166586826347303</v>
      </c>
      <c r="H161" s="12">
        <v>28.663922155688599</v>
      </c>
      <c r="I161" s="13">
        <v>154.96047904191619</v>
      </c>
      <c r="J161" s="30"/>
      <c r="K161" s="1" t="s">
        <v>171</v>
      </c>
    </row>
    <row r="162" spans="1:11">
      <c r="A162" s="8"/>
      <c r="B162" s="15" t="s">
        <v>135</v>
      </c>
      <c r="C162" s="60"/>
      <c r="D162" s="93">
        <v>45.5</v>
      </c>
      <c r="E162" s="13">
        <v>45.5</v>
      </c>
      <c r="F162" s="12"/>
      <c r="G162" s="13"/>
      <c r="H162" s="12"/>
      <c r="I162" s="13"/>
      <c r="J162" s="30"/>
      <c r="K162" s="1"/>
    </row>
    <row r="163" spans="1:11">
      <c r="A163" s="8"/>
      <c r="B163" s="15" t="s">
        <v>64</v>
      </c>
      <c r="C163" s="60"/>
      <c r="D163" s="93">
        <v>275</v>
      </c>
      <c r="E163" s="94">
        <v>275</v>
      </c>
      <c r="F163" s="53"/>
      <c r="G163" s="13"/>
      <c r="H163" s="12"/>
      <c r="I163" s="13"/>
      <c r="J163" s="12"/>
      <c r="K163" s="1"/>
    </row>
    <row r="164" spans="1:11">
      <c r="A164" s="8"/>
      <c r="B164" s="15" t="s">
        <v>215</v>
      </c>
      <c r="C164" s="60"/>
      <c r="D164" s="93">
        <v>1.3</v>
      </c>
      <c r="E164" s="94">
        <v>1.3</v>
      </c>
      <c r="F164" s="12"/>
      <c r="G164" s="13"/>
      <c r="H164" s="12"/>
      <c r="I164" s="13"/>
      <c r="J164" s="30"/>
      <c r="K164" s="1"/>
    </row>
    <row r="165" spans="1:11">
      <c r="A165" s="8"/>
      <c r="B165" s="18" t="s">
        <v>31</v>
      </c>
      <c r="C165" s="60"/>
      <c r="D165" s="155">
        <v>3</v>
      </c>
      <c r="E165" s="94">
        <v>3</v>
      </c>
      <c r="F165" s="13"/>
      <c r="G165" s="13"/>
      <c r="H165" s="13"/>
      <c r="I165" s="13"/>
      <c r="J165" s="30"/>
      <c r="K165" s="1"/>
    </row>
    <row r="166" spans="1:11" s="49" customFormat="1" ht="12.75">
      <c r="A166" s="20" t="s">
        <v>469</v>
      </c>
      <c r="B166" s="15"/>
      <c r="C166" s="19">
        <v>180</v>
      </c>
      <c r="D166" s="12"/>
      <c r="E166" s="13"/>
      <c r="F166" s="12">
        <v>0.1360544217687075</v>
      </c>
      <c r="G166" s="13">
        <v>0.1360544217687075</v>
      </c>
      <c r="H166" s="12">
        <v>9.3201359728054385</v>
      </c>
      <c r="I166" s="13">
        <v>39.921607515231642</v>
      </c>
      <c r="J166" s="12">
        <v>3.4</v>
      </c>
      <c r="K166" s="1" t="s">
        <v>148</v>
      </c>
    </row>
    <row r="167" spans="1:11" s="49" customFormat="1" ht="12.75">
      <c r="A167" s="20"/>
      <c r="B167" s="15" t="s">
        <v>212</v>
      </c>
      <c r="C167" s="62"/>
      <c r="D167" s="12">
        <v>34</v>
      </c>
      <c r="E167" s="13">
        <v>30</v>
      </c>
      <c r="F167" s="30"/>
      <c r="G167" s="31"/>
      <c r="H167" s="30"/>
      <c r="I167" s="31"/>
      <c r="J167" s="30"/>
      <c r="K167" s="1"/>
    </row>
    <row r="168" spans="1:11" s="49" customFormat="1" ht="12.75">
      <c r="A168" s="20"/>
      <c r="B168" s="15" t="s">
        <v>64</v>
      </c>
      <c r="C168" s="62"/>
      <c r="D168" s="12">
        <v>183</v>
      </c>
      <c r="E168" s="13">
        <v>183</v>
      </c>
      <c r="F168" s="30"/>
      <c r="G168" s="31"/>
      <c r="H168" s="30"/>
      <c r="I168" s="31"/>
      <c r="J168" s="30"/>
      <c r="K168" s="1"/>
    </row>
    <row r="169" spans="1:11" s="49" customFormat="1" ht="12.75">
      <c r="A169" s="20"/>
      <c r="B169" s="15" t="s">
        <v>59</v>
      </c>
      <c r="C169" s="62"/>
      <c r="D169" s="12">
        <v>6</v>
      </c>
      <c r="E169" s="13">
        <v>6</v>
      </c>
      <c r="F169" s="30"/>
      <c r="G169" s="31"/>
      <c r="H169" s="30"/>
      <c r="I169" s="31"/>
      <c r="J169" s="30"/>
      <c r="K169" s="1"/>
    </row>
    <row r="170" spans="1:11" ht="24" thickBot="1">
      <c r="A170" s="8" t="s">
        <v>193</v>
      </c>
      <c r="B170" s="15"/>
      <c r="C170" s="19">
        <v>20</v>
      </c>
      <c r="D170" s="74">
        <v>20</v>
      </c>
      <c r="E170" s="13">
        <v>20</v>
      </c>
      <c r="F170" s="13">
        <v>1.52</v>
      </c>
      <c r="G170" s="12">
        <v>0.16</v>
      </c>
      <c r="H170" s="13">
        <v>9.84</v>
      </c>
      <c r="I170" s="13">
        <v>47</v>
      </c>
      <c r="J170" s="12">
        <v>0</v>
      </c>
      <c r="K170" s="157" t="s">
        <v>202</v>
      </c>
    </row>
    <row r="171" spans="1:11" ht="24" thickBot="1">
      <c r="A171" s="7" t="s">
        <v>249</v>
      </c>
      <c r="B171" s="138"/>
      <c r="C171" s="177">
        <v>35</v>
      </c>
      <c r="D171" s="156">
        <v>35</v>
      </c>
      <c r="E171" s="33">
        <v>35</v>
      </c>
      <c r="F171" s="33">
        <v>2.3076923076923075</v>
      </c>
      <c r="G171" s="32">
        <v>0.41958041958041958</v>
      </c>
      <c r="H171" s="33">
        <v>13.846153846153847</v>
      </c>
      <c r="I171" s="33">
        <v>69.230769230769241</v>
      </c>
      <c r="J171" s="32"/>
      <c r="K171" s="157" t="s">
        <v>201</v>
      </c>
    </row>
    <row r="172" spans="1:11" s="86" customFormat="1" ht="15.75" thickBot="1">
      <c r="A172" s="27" t="s">
        <v>37</v>
      </c>
      <c r="B172" s="180"/>
      <c r="C172" s="181">
        <v>680</v>
      </c>
      <c r="D172" s="101"/>
      <c r="E172" s="84"/>
      <c r="F172" s="101">
        <f>F171+F170+F166+F161+F147+F135+F129</f>
        <v>18.680279597015637</v>
      </c>
      <c r="G172" s="101">
        <f t="shared" ref="G172:J172" si="6">G171+G170+G166+G161+G147+G135+G129</f>
        <v>18.380812918258648</v>
      </c>
      <c r="H172" s="101">
        <f t="shared" si="6"/>
        <v>77.957068140065203</v>
      </c>
      <c r="I172" s="101">
        <f t="shared" si="6"/>
        <v>556.08181488637263</v>
      </c>
      <c r="J172" s="101">
        <f t="shared" si="6"/>
        <v>13.889999999999999</v>
      </c>
      <c r="K172" s="85"/>
    </row>
    <row r="173" spans="1:11">
      <c r="A173" s="8"/>
      <c r="B173" s="88" t="s">
        <v>340</v>
      </c>
      <c r="C173" s="77"/>
      <c r="D173" s="76"/>
      <c r="E173" s="77"/>
      <c r="F173" s="90"/>
      <c r="G173" s="78"/>
      <c r="H173" s="46"/>
      <c r="I173" s="78"/>
      <c r="J173" s="46"/>
      <c r="K173" s="1"/>
    </row>
    <row r="174" spans="1:11" ht="25.5" customHeight="1">
      <c r="A174" s="8" t="s">
        <v>225</v>
      </c>
      <c r="B174" s="15"/>
      <c r="C174" s="19">
        <v>75</v>
      </c>
      <c r="D174" s="12"/>
      <c r="E174" s="13"/>
      <c r="F174" s="74">
        <v>4.79</v>
      </c>
      <c r="G174" s="12">
        <v>6.87</v>
      </c>
      <c r="H174" s="13">
        <v>46.6</v>
      </c>
      <c r="I174" s="12">
        <v>240.75</v>
      </c>
      <c r="J174" s="13"/>
      <c r="K174" s="50" t="s">
        <v>229</v>
      </c>
    </row>
    <row r="175" spans="1:11">
      <c r="A175" s="8"/>
      <c r="B175" s="15" t="s">
        <v>52</v>
      </c>
      <c r="C175" s="19"/>
      <c r="D175" s="12">
        <v>45.5</v>
      </c>
      <c r="E175" s="13">
        <v>45</v>
      </c>
      <c r="F175" s="74"/>
      <c r="G175" s="12"/>
      <c r="H175" s="13"/>
      <c r="I175" s="12"/>
      <c r="J175" s="13"/>
      <c r="K175" s="1"/>
    </row>
    <row r="176" spans="1:11">
      <c r="A176" s="8"/>
      <c r="B176" s="15" t="s">
        <v>147</v>
      </c>
      <c r="C176" s="19"/>
      <c r="D176" s="12">
        <v>1.5</v>
      </c>
      <c r="E176" s="13">
        <v>1.5</v>
      </c>
      <c r="F176" s="74"/>
      <c r="G176" s="12"/>
      <c r="H176" s="13"/>
      <c r="I176" s="12"/>
      <c r="J176" s="13"/>
      <c r="K176" s="1"/>
    </row>
    <row r="177" spans="1:11">
      <c r="A177" s="8"/>
      <c r="B177" s="15" t="s">
        <v>29</v>
      </c>
      <c r="C177" s="19"/>
      <c r="D177" s="12">
        <v>9</v>
      </c>
      <c r="E177" s="13">
        <v>9</v>
      </c>
      <c r="F177" s="74"/>
      <c r="G177" s="12"/>
      <c r="H177" s="13"/>
      <c r="I177" s="12"/>
      <c r="J177" s="13"/>
      <c r="K177" s="1"/>
    </row>
    <row r="178" spans="1:11">
      <c r="A178" s="8"/>
      <c r="B178" s="15" t="s">
        <v>31</v>
      </c>
      <c r="C178" s="19"/>
      <c r="D178" s="12">
        <v>9.75</v>
      </c>
      <c r="E178" s="13">
        <v>9.75</v>
      </c>
      <c r="F178" s="74"/>
      <c r="G178" s="12"/>
      <c r="H178" s="13"/>
      <c r="I178" s="12"/>
      <c r="J178" s="13"/>
      <c r="K178" s="1"/>
    </row>
    <row r="179" spans="1:11">
      <c r="A179" s="8"/>
      <c r="B179" s="15" t="s">
        <v>215</v>
      </c>
      <c r="C179" s="19"/>
      <c r="D179" s="12">
        <v>0.45</v>
      </c>
      <c r="E179" s="13">
        <v>0.45</v>
      </c>
      <c r="F179" s="74"/>
      <c r="G179" s="12"/>
      <c r="H179" s="13"/>
      <c r="I179" s="12"/>
      <c r="J179" s="13"/>
      <c r="K179" s="1"/>
    </row>
    <row r="180" spans="1:11">
      <c r="A180" s="8"/>
      <c r="B180" s="15" t="s">
        <v>90</v>
      </c>
      <c r="C180" s="19"/>
      <c r="D180" s="12">
        <v>0.3</v>
      </c>
      <c r="E180" s="13">
        <v>0.3</v>
      </c>
      <c r="F180" s="74"/>
      <c r="G180" s="12"/>
      <c r="H180" s="13"/>
      <c r="I180" s="12"/>
      <c r="J180" s="13"/>
      <c r="K180" s="1"/>
    </row>
    <row r="181" spans="1:11">
      <c r="A181" s="8"/>
      <c r="B181" s="15" t="s">
        <v>133</v>
      </c>
      <c r="C181" s="19"/>
      <c r="D181" s="12">
        <v>23</v>
      </c>
      <c r="E181" s="13">
        <v>23</v>
      </c>
      <c r="F181" s="74"/>
      <c r="G181" s="12"/>
      <c r="H181" s="13"/>
      <c r="I181" s="12"/>
      <c r="J181" s="13"/>
      <c r="K181" s="1"/>
    </row>
    <row r="182" spans="1:11">
      <c r="A182" s="8"/>
      <c r="B182" s="15" t="s">
        <v>50</v>
      </c>
      <c r="C182" s="19"/>
      <c r="D182" s="12"/>
      <c r="E182" s="13">
        <v>85.5</v>
      </c>
      <c r="F182" s="74"/>
      <c r="G182" s="12"/>
      <c r="H182" s="13"/>
      <c r="I182" s="12"/>
      <c r="J182" s="13"/>
      <c r="K182" s="1"/>
    </row>
    <row r="183" spans="1:11">
      <c r="A183" s="8"/>
      <c r="B183" s="15" t="s">
        <v>227</v>
      </c>
      <c r="C183" s="19"/>
      <c r="D183" s="12"/>
      <c r="E183" s="13"/>
      <c r="F183" s="74"/>
      <c r="G183" s="12"/>
      <c r="H183" s="13"/>
      <c r="I183" s="12"/>
      <c r="J183" s="13"/>
      <c r="K183" s="1"/>
    </row>
    <row r="184" spans="1:11">
      <c r="A184" s="8"/>
      <c r="B184" s="15" t="s">
        <v>89</v>
      </c>
      <c r="C184" s="19"/>
      <c r="D184" s="12">
        <v>1.8</v>
      </c>
      <c r="E184" s="13">
        <v>1.8</v>
      </c>
      <c r="F184" s="74"/>
      <c r="G184" s="12"/>
      <c r="H184" s="13"/>
      <c r="I184" s="12"/>
      <c r="J184" s="13"/>
      <c r="K184" s="1"/>
    </row>
    <row r="185" spans="1:11">
      <c r="A185" s="8"/>
      <c r="B185" s="15" t="s">
        <v>56</v>
      </c>
      <c r="C185" s="19"/>
      <c r="D185" s="12">
        <v>1.5</v>
      </c>
      <c r="E185" s="13">
        <v>1.5</v>
      </c>
      <c r="F185" s="74"/>
      <c r="G185" s="12"/>
      <c r="H185" s="13"/>
      <c r="I185" s="12"/>
      <c r="J185" s="13"/>
      <c r="K185" s="1"/>
    </row>
    <row r="186" spans="1:11">
      <c r="A186" s="8"/>
      <c r="B186" s="15" t="s">
        <v>228</v>
      </c>
      <c r="C186" s="19"/>
      <c r="D186" s="12"/>
      <c r="E186" s="13">
        <v>3</v>
      </c>
      <c r="F186" s="74"/>
      <c r="G186" s="12"/>
      <c r="H186" s="13"/>
      <c r="I186" s="12"/>
      <c r="J186" s="13"/>
      <c r="K186" s="1"/>
    </row>
    <row r="187" spans="1:11" ht="26.25">
      <c r="A187" s="8"/>
      <c r="B187" s="15" t="s">
        <v>226</v>
      </c>
      <c r="C187" s="19"/>
      <c r="D187" s="12">
        <v>1</v>
      </c>
      <c r="E187" s="13">
        <v>1</v>
      </c>
      <c r="F187" s="74"/>
      <c r="G187" s="12"/>
      <c r="H187" s="13"/>
      <c r="I187" s="12"/>
      <c r="J187" s="13"/>
      <c r="K187" s="1"/>
    </row>
    <row r="188" spans="1:11" ht="26.25" customHeight="1">
      <c r="A188" s="8" t="s">
        <v>73</v>
      </c>
      <c r="B188" s="15"/>
      <c r="C188" s="13" t="s">
        <v>315</v>
      </c>
      <c r="D188" s="12"/>
      <c r="E188" s="13"/>
      <c r="F188" s="74">
        <v>0.12</v>
      </c>
      <c r="G188" s="12">
        <v>0.02</v>
      </c>
      <c r="H188" s="13">
        <v>6.2251798561151066</v>
      </c>
      <c r="I188" s="12">
        <v>26.118705035971217</v>
      </c>
      <c r="J188" s="13">
        <v>2.83</v>
      </c>
      <c r="K188" s="1" t="s">
        <v>438</v>
      </c>
    </row>
    <row r="189" spans="1:11">
      <c r="A189" s="8"/>
      <c r="B189" s="15" t="s">
        <v>248</v>
      </c>
      <c r="C189" s="19"/>
      <c r="D189" s="12">
        <v>0.45</v>
      </c>
      <c r="E189" s="13">
        <v>0.45</v>
      </c>
      <c r="F189" s="74"/>
      <c r="G189" s="12"/>
      <c r="H189" s="13"/>
      <c r="I189" s="12"/>
      <c r="J189" s="13"/>
      <c r="K189" s="1"/>
    </row>
    <row r="190" spans="1:11">
      <c r="A190" s="8"/>
      <c r="B190" s="15" t="s">
        <v>29</v>
      </c>
      <c r="C190" s="19"/>
      <c r="D190" s="12">
        <v>6</v>
      </c>
      <c r="E190" s="13">
        <v>6</v>
      </c>
      <c r="F190" s="74"/>
      <c r="G190" s="12"/>
      <c r="H190" s="13"/>
      <c r="I190" s="12"/>
      <c r="J190" s="13"/>
      <c r="K190" s="1"/>
    </row>
    <row r="191" spans="1:11">
      <c r="A191" s="8"/>
      <c r="B191" s="15" t="s">
        <v>74</v>
      </c>
      <c r="C191" s="19"/>
      <c r="D191" s="12">
        <v>8</v>
      </c>
      <c r="E191" s="13">
        <v>7</v>
      </c>
      <c r="F191" s="74"/>
      <c r="G191" s="12"/>
      <c r="H191" s="13"/>
      <c r="I191" s="12"/>
      <c r="J191" s="13"/>
      <c r="K191" s="1"/>
    </row>
    <row r="192" spans="1:11">
      <c r="A192" s="8"/>
      <c r="B192" s="15" t="s">
        <v>28</v>
      </c>
      <c r="C192" s="19"/>
      <c r="D192" s="12">
        <v>180</v>
      </c>
      <c r="E192" s="13">
        <v>180</v>
      </c>
      <c r="F192" s="74"/>
      <c r="G192" s="12"/>
      <c r="H192" s="13"/>
      <c r="I192" s="12"/>
      <c r="J192" s="13"/>
      <c r="K192" s="1"/>
    </row>
    <row r="193" spans="1:11">
      <c r="A193" s="17" t="s">
        <v>54</v>
      </c>
      <c r="B193" s="41"/>
      <c r="C193" s="77">
        <v>100</v>
      </c>
      <c r="D193" s="76">
        <v>100</v>
      </c>
      <c r="E193" s="77">
        <v>100</v>
      </c>
      <c r="F193" s="182">
        <v>2.7</v>
      </c>
      <c r="G193" s="46">
        <v>2.88</v>
      </c>
      <c r="H193" s="78">
        <v>12.47</v>
      </c>
      <c r="I193" s="46">
        <v>86.02</v>
      </c>
      <c r="J193" s="182">
        <v>10</v>
      </c>
      <c r="K193" s="1" t="s">
        <v>144</v>
      </c>
    </row>
    <row r="194" spans="1:11" ht="15.75" thickBot="1">
      <c r="A194" s="17" t="s">
        <v>343</v>
      </c>
      <c r="B194" s="25"/>
      <c r="C194" s="46"/>
      <c r="D194" s="183"/>
      <c r="E194" s="184"/>
      <c r="F194" s="182"/>
      <c r="G194" s="46"/>
      <c r="H194" s="78"/>
      <c r="I194" s="46"/>
      <c r="J194" s="185"/>
      <c r="K194" s="1" t="s">
        <v>145</v>
      </c>
    </row>
    <row r="195" spans="1:11" s="86" customFormat="1" ht="15.75" thickBot="1">
      <c r="A195" s="71" t="s">
        <v>37</v>
      </c>
      <c r="B195" s="186"/>
      <c r="C195" s="187">
        <v>206</v>
      </c>
      <c r="D195" s="188"/>
      <c r="E195" s="189"/>
      <c r="F195" s="190">
        <f>F174+F193+F188</f>
        <v>7.61</v>
      </c>
      <c r="G195" s="190">
        <f t="shared" ref="G195:J195" si="7">G174+G193+G188</f>
        <v>9.77</v>
      </c>
      <c r="H195" s="190">
        <f t="shared" si="7"/>
        <v>65.295179856115112</v>
      </c>
      <c r="I195" s="190">
        <f t="shared" si="7"/>
        <v>352.88870503597121</v>
      </c>
      <c r="J195" s="190">
        <f t="shared" si="7"/>
        <v>12.83</v>
      </c>
      <c r="K195" s="85"/>
    </row>
    <row r="196" spans="1:11" s="86" customFormat="1" ht="15.75" thickBot="1">
      <c r="A196" s="27" t="s">
        <v>60</v>
      </c>
      <c r="B196" s="180"/>
      <c r="C196" s="191">
        <f>C123+C127+C172+C195</f>
        <v>1469</v>
      </c>
      <c r="D196" s="191"/>
      <c r="E196" s="191"/>
      <c r="F196" s="84">
        <f>F123+F127+F172+F195</f>
        <v>42.555704822240855</v>
      </c>
      <c r="G196" s="84">
        <f>G123+G127+G172+G195</f>
        <v>44.654917422763148</v>
      </c>
      <c r="H196" s="84">
        <f>H123+H127+H172+H195</f>
        <v>208.46089664482895</v>
      </c>
      <c r="I196" s="84">
        <f>I123+I127+I172+I195</f>
        <v>1400.2535829854069</v>
      </c>
      <c r="J196" s="84">
        <f>J123+J127+J172+J195</f>
        <v>31.39</v>
      </c>
      <c r="K196" s="85"/>
    </row>
    <row r="197" spans="1:11">
      <c r="A197" s="18"/>
      <c r="B197" s="18"/>
      <c r="C197" s="167"/>
      <c r="D197" s="167"/>
      <c r="E197" s="12"/>
      <c r="F197" s="14"/>
      <c r="G197" s="14"/>
      <c r="H197" s="14"/>
      <c r="I197" s="192"/>
      <c r="J197" s="192"/>
      <c r="K197" s="193"/>
    </row>
    <row r="198" spans="1:11" ht="15.75" thickBot="1">
      <c r="A198" s="37" t="s">
        <v>75</v>
      </c>
      <c r="B198" s="4"/>
      <c r="C198" s="120"/>
      <c r="D198" s="121"/>
      <c r="I198" s="169"/>
      <c r="J198" s="169"/>
      <c r="K198" s="170"/>
    </row>
    <row r="199" spans="1:11" ht="23.25" customHeight="1">
      <c r="A199" s="5" t="s">
        <v>5</v>
      </c>
      <c r="B199" s="123"/>
      <c r="C199" s="124" t="s">
        <v>6</v>
      </c>
      <c r="D199" s="126" t="s">
        <v>7</v>
      </c>
      <c r="E199" s="126" t="s">
        <v>7</v>
      </c>
      <c r="F199" s="455" t="s">
        <v>8</v>
      </c>
      <c r="G199" s="456"/>
      <c r="H199" s="457"/>
      <c r="I199" s="125" t="s">
        <v>9</v>
      </c>
      <c r="J199" s="125" t="s">
        <v>10</v>
      </c>
      <c r="K199" s="171" t="s">
        <v>62</v>
      </c>
    </row>
    <row r="200" spans="1:11" ht="15.75" thickBot="1">
      <c r="A200" s="16" t="s">
        <v>12</v>
      </c>
      <c r="B200" s="172"/>
      <c r="C200" s="132" t="s">
        <v>13</v>
      </c>
      <c r="D200" s="134" t="s">
        <v>14</v>
      </c>
      <c r="E200" s="134" t="s">
        <v>14</v>
      </c>
      <c r="F200" s="135"/>
      <c r="G200" s="136"/>
      <c r="H200" s="136"/>
      <c r="I200" s="133" t="s">
        <v>15</v>
      </c>
      <c r="J200" s="194"/>
      <c r="K200" s="176" t="s">
        <v>63</v>
      </c>
    </row>
    <row r="201" spans="1:11" ht="15.75" thickBot="1">
      <c r="A201" s="8"/>
      <c r="B201" s="15"/>
      <c r="C201" s="151"/>
      <c r="D201" s="140" t="s">
        <v>16</v>
      </c>
      <c r="E201" s="140" t="s">
        <v>17</v>
      </c>
      <c r="F201" s="126" t="s">
        <v>18</v>
      </c>
      <c r="G201" s="126" t="s">
        <v>19</v>
      </c>
      <c r="H201" s="127" t="s">
        <v>20</v>
      </c>
      <c r="I201" s="125" t="s">
        <v>21</v>
      </c>
      <c r="J201" s="125" t="s">
        <v>22</v>
      </c>
      <c r="K201" s="157"/>
    </row>
    <row r="202" spans="1:11">
      <c r="A202" s="5"/>
      <c r="B202" s="143" t="s">
        <v>23</v>
      </c>
      <c r="C202" s="144"/>
      <c r="D202" s="127"/>
      <c r="E202" s="145"/>
      <c r="F202" s="168"/>
      <c r="G202" s="145"/>
      <c r="H202" s="168"/>
      <c r="I202" s="145"/>
      <c r="J202" s="168"/>
      <c r="K202" s="1"/>
    </row>
    <row r="203" spans="1:11" s="91" customFormat="1" ht="26.25">
      <c r="A203" s="8" t="s">
        <v>465</v>
      </c>
      <c r="B203" s="92"/>
      <c r="C203" s="89" t="s">
        <v>312</v>
      </c>
      <c r="D203" s="76"/>
      <c r="E203" s="77"/>
      <c r="F203" s="78">
        <v>3.9101520958083835</v>
      </c>
      <c r="G203" s="46">
        <v>7.2412586826347303</v>
      </c>
      <c r="H203" s="78">
        <v>25.019322155688624</v>
      </c>
      <c r="I203" s="46">
        <v>180.86047904191616</v>
      </c>
      <c r="J203" s="78"/>
      <c r="K203" s="59" t="s">
        <v>470</v>
      </c>
    </row>
    <row r="204" spans="1:11" s="91" customFormat="1" ht="15.75">
      <c r="A204" s="17"/>
      <c r="B204" s="15" t="s">
        <v>471</v>
      </c>
      <c r="C204" s="89"/>
      <c r="D204" s="76">
        <v>22.5</v>
      </c>
      <c r="E204" s="77">
        <v>22.5</v>
      </c>
      <c r="F204" s="78"/>
      <c r="G204" s="46"/>
      <c r="H204" s="78"/>
      <c r="I204" s="46"/>
      <c r="J204" s="78"/>
      <c r="K204" s="59"/>
    </row>
    <row r="205" spans="1:11" s="91" customFormat="1" ht="15.75">
      <c r="A205" s="17"/>
      <c r="B205" s="25" t="s">
        <v>27</v>
      </c>
      <c r="C205" s="89"/>
      <c r="D205" s="76">
        <v>90</v>
      </c>
      <c r="E205" s="77">
        <v>90</v>
      </c>
      <c r="F205" s="78"/>
      <c r="G205" s="46"/>
      <c r="H205" s="78"/>
      <c r="I205" s="46"/>
      <c r="J205" s="78"/>
      <c r="K205" s="59"/>
    </row>
    <row r="206" spans="1:11" s="91" customFormat="1" ht="15.75">
      <c r="A206" s="17"/>
      <c r="B206" s="25" t="s">
        <v>28</v>
      </c>
      <c r="C206" s="89"/>
      <c r="D206" s="76">
        <v>68</v>
      </c>
      <c r="E206" s="77">
        <v>68</v>
      </c>
      <c r="F206" s="78"/>
      <c r="G206" s="46"/>
      <c r="H206" s="78"/>
      <c r="I206" s="46"/>
      <c r="J206" s="78"/>
      <c r="K206" s="59"/>
    </row>
    <row r="207" spans="1:11" s="91" customFormat="1" ht="15.75">
      <c r="A207" s="17"/>
      <c r="B207" s="25" t="s">
        <v>29</v>
      </c>
      <c r="C207" s="89"/>
      <c r="D207" s="76">
        <v>2.5</v>
      </c>
      <c r="E207" s="77">
        <v>2.5</v>
      </c>
      <c r="F207" s="78"/>
      <c r="G207" s="46"/>
      <c r="H207" s="78"/>
      <c r="I207" s="46"/>
      <c r="J207" s="78"/>
      <c r="K207" s="59"/>
    </row>
    <row r="208" spans="1:11" s="91" customFormat="1" ht="15.75">
      <c r="A208" s="17"/>
      <c r="B208" s="25" t="s">
        <v>215</v>
      </c>
      <c r="C208" s="89"/>
      <c r="D208" s="76">
        <v>0.5</v>
      </c>
      <c r="E208" s="77">
        <v>0.5</v>
      </c>
      <c r="F208" s="78"/>
      <c r="G208" s="46"/>
      <c r="H208" s="78"/>
      <c r="I208" s="46"/>
      <c r="J208" s="78"/>
      <c r="K208" s="59"/>
    </row>
    <row r="209" spans="1:11" s="91" customFormat="1" ht="15.75">
      <c r="A209" s="17"/>
      <c r="B209" s="25" t="s">
        <v>31</v>
      </c>
      <c r="C209" s="89"/>
      <c r="D209" s="76">
        <v>3</v>
      </c>
      <c r="E209" s="77">
        <v>3</v>
      </c>
      <c r="F209" s="78"/>
      <c r="G209" s="46"/>
      <c r="H209" s="78"/>
      <c r="I209" s="46"/>
      <c r="J209" s="78"/>
      <c r="K209" s="59"/>
    </row>
    <row r="210" spans="1:11">
      <c r="A210" s="17" t="s">
        <v>76</v>
      </c>
      <c r="B210" s="41"/>
      <c r="C210" s="77" t="s">
        <v>313</v>
      </c>
      <c r="D210" s="195"/>
      <c r="E210" s="196"/>
      <c r="F210" s="78">
        <v>3.0325232901236614</v>
      </c>
      <c r="G210" s="46">
        <v>2.3958740841428243</v>
      </c>
      <c r="H210" s="78">
        <v>10.482708219155825</v>
      </c>
      <c r="I210" s="46">
        <v>75.76195432928796</v>
      </c>
      <c r="J210" s="78">
        <v>1.38</v>
      </c>
      <c r="K210" s="1" t="s">
        <v>198</v>
      </c>
    </row>
    <row r="211" spans="1:11">
      <c r="A211" s="17"/>
      <c r="B211" s="15" t="s">
        <v>248</v>
      </c>
      <c r="C211" s="89"/>
      <c r="D211" s="76">
        <v>0.45</v>
      </c>
      <c r="E211" s="77">
        <v>0.45</v>
      </c>
      <c r="F211" s="78"/>
      <c r="G211" s="46"/>
      <c r="H211" s="78"/>
      <c r="I211" s="46"/>
      <c r="J211" s="78"/>
      <c r="K211" s="1"/>
    </row>
    <row r="212" spans="1:11">
      <c r="A212" s="17"/>
      <c r="B212" s="41" t="s">
        <v>29</v>
      </c>
      <c r="C212" s="89"/>
      <c r="D212" s="76">
        <v>6</v>
      </c>
      <c r="E212" s="77">
        <v>6</v>
      </c>
      <c r="F212" s="78"/>
      <c r="G212" s="46"/>
      <c r="H212" s="78"/>
      <c r="I212" s="46"/>
      <c r="J212" s="78"/>
      <c r="K212" s="1"/>
    </row>
    <row r="213" spans="1:11">
      <c r="A213" s="17"/>
      <c r="B213" s="41" t="s">
        <v>27</v>
      </c>
      <c r="C213" s="89"/>
      <c r="D213" s="76">
        <v>92</v>
      </c>
      <c r="E213" s="77">
        <v>90</v>
      </c>
      <c r="F213" s="78"/>
      <c r="G213" s="46"/>
      <c r="H213" s="78"/>
      <c r="I213" s="46"/>
      <c r="J213" s="78"/>
      <c r="K213" s="1"/>
    </row>
    <row r="214" spans="1:11">
      <c r="A214" s="17"/>
      <c r="B214" s="41" t="s">
        <v>28</v>
      </c>
      <c r="C214" s="89"/>
      <c r="D214" s="76">
        <v>90</v>
      </c>
      <c r="E214" s="77">
        <v>90</v>
      </c>
      <c r="F214" s="78"/>
      <c r="G214" s="46"/>
      <c r="H214" s="78"/>
      <c r="I214" s="46"/>
      <c r="J214" s="78"/>
      <c r="K214" s="1"/>
    </row>
    <row r="215" spans="1:11">
      <c r="A215" s="8" t="s">
        <v>205</v>
      </c>
      <c r="B215" s="15"/>
      <c r="C215" s="19" t="s">
        <v>35</v>
      </c>
      <c r="D215" s="58"/>
      <c r="E215" s="31"/>
      <c r="F215" s="53">
        <v>2.29</v>
      </c>
      <c r="G215" s="13">
        <v>4.5</v>
      </c>
      <c r="H215" s="12">
        <v>15.489999999999997</v>
      </c>
      <c r="I215" s="53">
        <v>111.59999999999998</v>
      </c>
      <c r="J215" s="53"/>
      <c r="K215" s="59" t="s">
        <v>431</v>
      </c>
    </row>
    <row r="216" spans="1:11">
      <c r="A216" s="8"/>
      <c r="B216" s="15" t="s">
        <v>36</v>
      </c>
      <c r="C216" s="19"/>
      <c r="D216" s="53">
        <v>30</v>
      </c>
      <c r="E216" s="13">
        <v>30</v>
      </c>
      <c r="F216" s="53"/>
      <c r="G216" s="13"/>
      <c r="H216" s="13"/>
      <c r="I216" s="53"/>
      <c r="J216" s="53"/>
      <c r="K216" s="1"/>
    </row>
    <row r="217" spans="1:11" ht="15.75" thickBot="1">
      <c r="A217" s="8"/>
      <c r="B217" s="15" t="s">
        <v>31</v>
      </c>
      <c r="C217" s="19"/>
      <c r="D217" s="53">
        <v>5</v>
      </c>
      <c r="E217" s="13">
        <v>5</v>
      </c>
      <c r="F217" s="53" t="s">
        <v>3</v>
      </c>
      <c r="G217" s="13"/>
      <c r="H217" s="13"/>
      <c r="I217" s="53"/>
      <c r="J217" s="53"/>
      <c r="K217" s="1"/>
    </row>
    <row r="218" spans="1:11" s="86" customFormat="1" ht="15.75" thickBot="1">
      <c r="A218" s="27" t="s">
        <v>37</v>
      </c>
      <c r="B218" s="80"/>
      <c r="C218" s="81">
        <v>404</v>
      </c>
      <c r="D218" s="82"/>
      <c r="E218" s="147"/>
      <c r="F218" s="84">
        <f>F203+F210+F215</f>
        <v>9.2326753859320441</v>
      </c>
      <c r="G218" s="84">
        <f t="shared" ref="G218:J218" si="8">G203+G210+G215</f>
        <v>14.137132766777555</v>
      </c>
      <c r="H218" s="84">
        <f t="shared" si="8"/>
        <v>50.992030374844447</v>
      </c>
      <c r="I218" s="84">
        <f t="shared" si="8"/>
        <v>368.22243337120409</v>
      </c>
      <c r="J218" s="84">
        <f t="shared" si="8"/>
        <v>1.38</v>
      </c>
      <c r="K218" s="85"/>
    </row>
    <row r="219" spans="1:11" s="86" customFormat="1">
      <c r="A219" s="40"/>
      <c r="B219" s="26" t="s">
        <v>38</v>
      </c>
      <c r="C219" s="197"/>
      <c r="D219" s="47"/>
      <c r="E219" s="198"/>
      <c r="F219" s="199"/>
      <c r="G219" s="47"/>
      <c r="H219" s="199"/>
      <c r="I219" s="47"/>
      <c r="J219" s="200"/>
      <c r="K219" s="201"/>
    </row>
    <row r="220" spans="1:11">
      <c r="A220" s="17" t="s">
        <v>158</v>
      </c>
      <c r="B220" s="41"/>
      <c r="C220" s="77">
        <v>180</v>
      </c>
      <c r="D220" s="76"/>
      <c r="E220" s="77"/>
      <c r="F220" s="78">
        <v>2.58</v>
      </c>
      <c r="G220" s="46">
        <v>3.1</v>
      </c>
      <c r="H220" s="78">
        <v>13.6</v>
      </c>
      <c r="I220" s="46">
        <v>91.891891891891888</v>
      </c>
      <c r="J220" s="78">
        <v>0.54</v>
      </c>
      <c r="K220" s="56" t="s">
        <v>142</v>
      </c>
    </row>
    <row r="221" spans="1:11" ht="27" thickBot="1">
      <c r="A221" s="15" t="s">
        <v>371</v>
      </c>
      <c r="B221" s="15" t="s">
        <v>167</v>
      </c>
      <c r="C221" s="77"/>
      <c r="D221" s="76">
        <v>185</v>
      </c>
      <c r="E221" s="77">
        <v>180</v>
      </c>
      <c r="F221" s="78"/>
      <c r="G221" s="46"/>
      <c r="H221" s="78"/>
      <c r="I221" s="46"/>
      <c r="J221" s="78"/>
      <c r="K221" s="1"/>
    </row>
    <row r="222" spans="1:11" s="86" customFormat="1" ht="15.75" thickBot="1">
      <c r="A222" s="27" t="s">
        <v>37</v>
      </c>
      <c r="B222" s="80"/>
      <c r="C222" s="81">
        <v>180</v>
      </c>
      <c r="D222" s="82"/>
      <c r="E222" s="83"/>
      <c r="F222" s="84">
        <f>F220</f>
        <v>2.58</v>
      </c>
      <c r="G222" s="84">
        <f t="shared" ref="G222:J222" si="9">G220</f>
        <v>3.1</v>
      </c>
      <c r="H222" s="84">
        <f t="shared" si="9"/>
        <v>13.6</v>
      </c>
      <c r="I222" s="84">
        <f t="shared" si="9"/>
        <v>91.891891891891888</v>
      </c>
      <c r="J222" s="84">
        <f t="shared" si="9"/>
        <v>0.54</v>
      </c>
      <c r="K222" s="85"/>
    </row>
    <row r="223" spans="1:11" s="86" customFormat="1">
      <c r="A223" s="87"/>
      <c r="B223" s="143" t="s">
        <v>40</v>
      </c>
      <c r="C223" s="197"/>
      <c r="D223" s="202"/>
      <c r="E223" s="203"/>
      <c r="F223" s="199"/>
      <c r="G223" s="204"/>
      <c r="H223" s="199"/>
      <c r="I223" s="204"/>
      <c r="J223" s="200"/>
      <c r="K223" s="201"/>
    </row>
    <row r="224" spans="1:11" ht="26.25">
      <c r="A224" s="8" t="s">
        <v>347</v>
      </c>
      <c r="B224" s="15"/>
      <c r="C224" s="19">
        <v>50</v>
      </c>
      <c r="D224" s="12"/>
      <c r="E224" s="13"/>
      <c r="F224" s="12">
        <v>0.71</v>
      </c>
      <c r="G224" s="13">
        <v>2.54</v>
      </c>
      <c r="H224" s="12">
        <v>4.51</v>
      </c>
      <c r="I224" s="13">
        <v>43.7</v>
      </c>
      <c r="J224" s="12">
        <v>8.5500000000000007</v>
      </c>
      <c r="K224" s="108" t="s">
        <v>348</v>
      </c>
    </row>
    <row r="225" spans="1:11">
      <c r="A225" s="15"/>
      <c r="B225" s="15" t="s">
        <v>214</v>
      </c>
      <c r="C225" s="19"/>
      <c r="D225" s="12">
        <v>50</v>
      </c>
      <c r="E225" s="13">
        <v>40</v>
      </c>
      <c r="F225" s="12"/>
      <c r="G225" s="13"/>
      <c r="H225" s="12"/>
      <c r="I225" s="13"/>
      <c r="J225" s="12"/>
      <c r="K225" s="108"/>
    </row>
    <row r="226" spans="1:11">
      <c r="A226" s="15"/>
      <c r="B226" s="15" t="s">
        <v>77</v>
      </c>
      <c r="C226" s="19"/>
      <c r="D226" s="12">
        <v>6.25</v>
      </c>
      <c r="E226" s="13">
        <v>5</v>
      </c>
      <c r="F226" s="12"/>
      <c r="G226" s="13"/>
      <c r="H226" s="12"/>
      <c r="I226" s="13"/>
      <c r="J226" s="12"/>
      <c r="K226" s="108"/>
    </row>
    <row r="227" spans="1:11">
      <c r="A227" s="15"/>
      <c r="B227" s="15" t="s">
        <v>130</v>
      </c>
      <c r="C227" s="19"/>
      <c r="D227" s="12">
        <v>2.5</v>
      </c>
      <c r="E227" s="13">
        <v>2.5</v>
      </c>
      <c r="F227" s="12"/>
      <c r="G227" s="13"/>
      <c r="H227" s="12"/>
      <c r="I227" s="13"/>
      <c r="J227" s="12"/>
      <c r="K227" s="108"/>
    </row>
    <row r="228" spans="1:11">
      <c r="A228" s="15"/>
      <c r="B228" s="15" t="s">
        <v>29</v>
      </c>
      <c r="C228" s="19"/>
      <c r="D228" s="12">
        <v>2.5</v>
      </c>
      <c r="E228" s="13">
        <v>2.5</v>
      </c>
      <c r="F228" s="12"/>
      <c r="G228" s="13"/>
      <c r="H228" s="12"/>
      <c r="I228" s="13"/>
      <c r="J228" s="12"/>
      <c r="K228" s="108"/>
    </row>
    <row r="229" spans="1:11">
      <c r="A229" s="15"/>
      <c r="B229" s="15" t="s">
        <v>215</v>
      </c>
      <c r="C229" s="19"/>
      <c r="D229" s="12">
        <v>0.25</v>
      </c>
      <c r="E229" s="13">
        <v>0.25</v>
      </c>
      <c r="F229" s="12"/>
      <c r="G229" s="13"/>
      <c r="H229" s="12"/>
      <c r="I229" s="13"/>
      <c r="J229" s="12"/>
      <c r="K229" s="108"/>
    </row>
    <row r="230" spans="1:11" ht="39">
      <c r="A230" s="21" t="s">
        <v>289</v>
      </c>
      <c r="B230" s="15"/>
      <c r="C230" s="19" t="s">
        <v>82</v>
      </c>
      <c r="D230" s="12"/>
      <c r="E230" s="53"/>
      <c r="F230" s="13">
        <v>3.759064748201439</v>
      </c>
      <c r="G230" s="53">
        <v>5.8074388489208602</v>
      </c>
      <c r="H230" s="13">
        <v>18.748028776978401</v>
      </c>
      <c r="I230" s="53">
        <v>187.890647482014</v>
      </c>
      <c r="J230" s="53">
        <v>6.17</v>
      </c>
      <c r="K230" s="1" t="s">
        <v>143</v>
      </c>
    </row>
    <row r="231" spans="1:11">
      <c r="A231" s="21"/>
      <c r="B231" s="15" t="s">
        <v>218</v>
      </c>
      <c r="C231" s="19"/>
      <c r="D231" s="12">
        <v>12</v>
      </c>
      <c r="E231" s="53">
        <v>12</v>
      </c>
      <c r="F231" s="13"/>
      <c r="G231" s="53"/>
      <c r="H231" s="13"/>
      <c r="I231" s="53"/>
      <c r="J231" s="53"/>
      <c r="K231" s="1"/>
    </row>
    <row r="232" spans="1:11">
      <c r="A232" s="21"/>
      <c r="B232" s="15" t="s">
        <v>134</v>
      </c>
      <c r="C232" s="19"/>
      <c r="D232" s="12">
        <v>80</v>
      </c>
      <c r="E232" s="53">
        <v>60</v>
      </c>
      <c r="F232" s="13"/>
      <c r="G232" s="53"/>
      <c r="H232" s="13"/>
      <c r="I232" s="53"/>
      <c r="J232" s="53"/>
      <c r="K232" s="1"/>
    </row>
    <row r="233" spans="1:11">
      <c r="A233" s="21"/>
      <c r="B233" s="15" t="s">
        <v>46</v>
      </c>
      <c r="C233" s="19"/>
      <c r="D233" s="12">
        <v>10</v>
      </c>
      <c r="E233" s="53">
        <v>8</v>
      </c>
      <c r="F233" s="13"/>
      <c r="G233" s="53"/>
      <c r="H233" s="13"/>
      <c r="I233" s="53"/>
      <c r="J233" s="53"/>
      <c r="K233" s="1"/>
    </row>
    <row r="234" spans="1:11">
      <c r="A234" s="21"/>
      <c r="B234" s="15" t="s">
        <v>41</v>
      </c>
      <c r="C234" s="19"/>
      <c r="D234" s="12">
        <v>9.52</v>
      </c>
      <c r="E234" s="53">
        <v>8</v>
      </c>
      <c r="F234" s="13"/>
      <c r="G234" s="53"/>
      <c r="H234" s="13"/>
      <c r="I234" s="53"/>
      <c r="J234" s="53"/>
      <c r="K234" s="1"/>
    </row>
    <row r="235" spans="1:11">
      <c r="A235" s="21"/>
      <c r="B235" s="15" t="s">
        <v>47</v>
      </c>
      <c r="C235" s="19"/>
      <c r="D235" s="12">
        <v>2</v>
      </c>
      <c r="E235" s="53">
        <v>2</v>
      </c>
      <c r="F235" s="13"/>
      <c r="G235" s="53"/>
      <c r="H235" s="13"/>
      <c r="I235" s="53"/>
      <c r="J235" s="53"/>
      <c r="K235" s="1"/>
    </row>
    <row r="236" spans="1:11">
      <c r="A236" s="21"/>
      <c r="B236" s="18" t="s">
        <v>215</v>
      </c>
      <c r="C236" s="19"/>
      <c r="D236" s="12">
        <v>1.3</v>
      </c>
      <c r="E236" s="53">
        <v>1.3</v>
      </c>
      <c r="F236" s="13"/>
      <c r="G236" s="53"/>
      <c r="H236" s="13"/>
      <c r="I236" s="53"/>
      <c r="J236" s="53"/>
      <c r="K236" s="1"/>
    </row>
    <row r="237" spans="1:11">
      <c r="A237" s="21"/>
      <c r="B237" s="15" t="s">
        <v>149</v>
      </c>
      <c r="C237" s="19"/>
      <c r="D237" s="12">
        <v>120</v>
      </c>
      <c r="E237" s="53">
        <v>120</v>
      </c>
      <c r="F237" s="13"/>
      <c r="G237" s="53"/>
      <c r="H237" s="13"/>
      <c r="I237" s="53"/>
      <c r="J237" s="53"/>
      <c r="K237" s="1"/>
    </row>
    <row r="238" spans="1:11">
      <c r="A238" s="21"/>
      <c r="B238" s="18" t="s">
        <v>259</v>
      </c>
      <c r="C238" s="205"/>
      <c r="D238" s="104">
        <v>24.3</v>
      </c>
      <c r="E238" s="206">
        <v>23</v>
      </c>
      <c r="F238" s="13"/>
      <c r="G238" s="53"/>
      <c r="H238" s="13"/>
      <c r="I238" s="53"/>
      <c r="J238" s="53"/>
      <c r="K238" s="1"/>
    </row>
    <row r="239" spans="1:11">
      <c r="A239" s="8"/>
      <c r="B239" s="18" t="s">
        <v>185</v>
      </c>
      <c r="C239" s="205"/>
      <c r="D239" s="207"/>
      <c r="E239" s="206">
        <v>10</v>
      </c>
      <c r="F239" s="13"/>
      <c r="G239" s="53"/>
      <c r="H239" s="13"/>
      <c r="I239" s="53"/>
      <c r="J239" s="53"/>
      <c r="K239" s="1"/>
    </row>
    <row r="240" spans="1:11">
      <c r="A240" s="8" t="s">
        <v>285</v>
      </c>
      <c r="B240" s="15"/>
      <c r="C240" s="19">
        <v>80</v>
      </c>
      <c r="D240" s="12"/>
      <c r="E240" s="53"/>
      <c r="F240" s="13">
        <v>8.2080000000000002</v>
      </c>
      <c r="G240" s="53">
        <v>6.1040000000000001</v>
      </c>
      <c r="H240" s="13">
        <v>6.4479999999999995</v>
      </c>
      <c r="I240" s="53">
        <v>73.600000000000009</v>
      </c>
      <c r="J240" s="53">
        <v>0.42</v>
      </c>
      <c r="K240" s="1" t="s">
        <v>286</v>
      </c>
    </row>
    <row r="241" spans="1:21">
      <c r="A241" s="8"/>
      <c r="B241" s="15" t="s">
        <v>137</v>
      </c>
      <c r="C241" s="19"/>
      <c r="D241" s="12">
        <v>81.599999999999994</v>
      </c>
      <c r="E241" s="53">
        <v>60</v>
      </c>
      <c r="F241" s="13"/>
      <c r="G241" s="53"/>
      <c r="H241" s="13"/>
      <c r="I241" s="53"/>
      <c r="J241" s="53"/>
      <c r="K241" s="1"/>
    </row>
    <row r="242" spans="1:21">
      <c r="A242" s="8"/>
      <c r="B242" s="63" t="s">
        <v>294</v>
      </c>
      <c r="C242" s="19"/>
      <c r="D242" s="12">
        <v>60</v>
      </c>
      <c r="E242" s="53">
        <v>60</v>
      </c>
      <c r="F242" s="13"/>
      <c r="G242" s="53"/>
      <c r="H242" s="13"/>
      <c r="I242" s="53"/>
      <c r="J242" s="53"/>
      <c r="K242" s="1"/>
    </row>
    <row r="243" spans="1:21">
      <c r="A243" s="8"/>
      <c r="B243" s="15" t="s">
        <v>282</v>
      </c>
      <c r="C243" s="19"/>
      <c r="D243" s="12">
        <v>12</v>
      </c>
      <c r="E243" s="53">
        <v>12</v>
      </c>
      <c r="F243" s="13"/>
      <c r="G243" s="53"/>
      <c r="H243" s="13"/>
      <c r="I243" s="53"/>
      <c r="J243" s="53"/>
      <c r="K243" s="1"/>
    </row>
    <row r="244" spans="1:21">
      <c r="A244" s="8"/>
      <c r="B244" s="15" t="s">
        <v>221</v>
      </c>
      <c r="C244" s="19"/>
      <c r="D244" s="12">
        <v>9.6</v>
      </c>
      <c r="E244" s="53">
        <v>8</v>
      </c>
      <c r="F244" s="13"/>
      <c r="G244" s="53"/>
      <c r="H244" s="13"/>
      <c r="I244" s="53"/>
      <c r="J244" s="53"/>
      <c r="K244" s="1"/>
    </row>
    <row r="245" spans="1:21">
      <c r="A245" s="8"/>
      <c r="B245" s="15" t="s">
        <v>56</v>
      </c>
      <c r="C245" s="19"/>
      <c r="D245" s="12">
        <v>3</v>
      </c>
      <c r="E245" s="53">
        <v>3</v>
      </c>
      <c r="F245" s="13"/>
      <c r="G245" s="53"/>
      <c r="H245" s="13"/>
      <c r="I245" s="53"/>
      <c r="J245" s="53"/>
      <c r="K245" s="1"/>
    </row>
    <row r="246" spans="1:21">
      <c r="A246" s="8"/>
      <c r="B246" s="15" t="s">
        <v>215</v>
      </c>
      <c r="C246" s="19"/>
      <c r="D246" s="12">
        <v>0.12</v>
      </c>
      <c r="E246" s="53">
        <v>0.12</v>
      </c>
      <c r="F246" s="13"/>
      <c r="G246" s="53"/>
      <c r="H246" s="13"/>
      <c r="I246" s="53"/>
      <c r="J246" s="53"/>
      <c r="K246" s="1"/>
    </row>
    <row r="247" spans="1:21">
      <c r="A247" s="8"/>
      <c r="B247" s="15" t="s">
        <v>136</v>
      </c>
      <c r="C247" s="19"/>
      <c r="D247" s="12">
        <v>12</v>
      </c>
      <c r="E247" s="53">
        <v>12</v>
      </c>
      <c r="F247" s="13"/>
      <c r="G247" s="53"/>
      <c r="H247" s="13"/>
      <c r="I247" s="53"/>
      <c r="J247" s="53"/>
      <c r="K247" s="1"/>
      <c r="L247" s="99"/>
      <c r="M247" s="208"/>
      <c r="N247" s="209"/>
      <c r="O247" s="209"/>
      <c r="P247" s="209"/>
      <c r="Q247" s="209"/>
      <c r="R247" s="209"/>
      <c r="S247" s="209"/>
      <c r="T247" s="209"/>
      <c r="U247" s="99"/>
    </row>
    <row r="248" spans="1:21" ht="26.25">
      <c r="A248" s="8" t="s">
        <v>239</v>
      </c>
      <c r="B248" s="15"/>
      <c r="C248" s="19">
        <v>140</v>
      </c>
      <c r="D248" s="12"/>
      <c r="E248" s="53"/>
      <c r="F248" s="13">
        <v>4.0962924808953476</v>
      </c>
      <c r="G248" s="182">
        <v>6.6694873017452894</v>
      </c>
      <c r="H248" s="13">
        <v>31.30289279513272</v>
      </c>
      <c r="I248" s="53">
        <v>202.43475397378356</v>
      </c>
      <c r="J248" s="53">
        <v>36.090000000000003</v>
      </c>
      <c r="K248" s="1" t="s">
        <v>237</v>
      </c>
    </row>
    <row r="249" spans="1:21">
      <c r="A249" s="8"/>
      <c r="B249" s="15" t="s">
        <v>45</v>
      </c>
      <c r="C249" s="19"/>
      <c r="D249" s="12">
        <v>173</v>
      </c>
      <c r="E249" s="53">
        <v>130</v>
      </c>
      <c r="F249" s="13"/>
      <c r="G249" s="182"/>
      <c r="H249" s="13"/>
      <c r="I249" s="53"/>
      <c r="J249" s="53"/>
      <c r="K249" s="1"/>
    </row>
    <row r="250" spans="1:21">
      <c r="A250" s="8"/>
      <c r="B250" s="15" t="s">
        <v>130</v>
      </c>
      <c r="C250" s="19"/>
      <c r="D250" s="12">
        <v>5</v>
      </c>
      <c r="E250" s="53">
        <v>5</v>
      </c>
      <c r="F250" s="13"/>
      <c r="G250" s="182"/>
      <c r="H250" s="13"/>
      <c r="I250" s="53"/>
      <c r="J250" s="53"/>
      <c r="K250" s="1"/>
    </row>
    <row r="251" spans="1:21">
      <c r="A251" s="8"/>
      <c r="B251" s="15" t="s">
        <v>41</v>
      </c>
      <c r="C251" s="19"/>
      <c r="D251" s="12">
        <v>8.4</v>
      </c>
      <c r="E251" s="53">
        <v>7</v>
      </c>
      <c r="F251" s="13"/>
      <c r="G251" s="182"/>
      <c r="H251" s="13"/>
      <c r="I251" s="53"/>
      <c r="J251" s="53"/>
      <c r="K251" s="1"/>
    </row>
    <row r="252" spans="1:21">
      <c r="A252" s="8"/>
      <c r="B252" s="15" t="s">
        <v>46</v>
      </c>
      <c r="C252" s="19"/>
      <c r="D252" s="12">
        <v>12.5</v>
      </c>
      <c r="E252" s="53">
        <v>10</v>
      </c>
      <c r="F252" s="13"/>
      <c r="G252" s="182"/>
      <c r="H252" s="13"/>
      <c r="I252" s="53"/>
      <c r="J252" s="53"/>
      <c r="K252" s="1"/>
    </row>
    <row r="253" spans="1:21">
      <c r="A253" s="8"/>
      <c r="B253" s="15" t="s">
        <v>215</v>
      </c>
      <c r="C253" s="19"/>
      <c r="D253" s="12">
        <v>0.4</v>
      </c>
      <c r="E253" s="53">
        <v>0.4</v>
      </c>
      <c r="F253" s="13"/>
      <c r="G253" s="182"/>
      <c r="H253" s="13"/>
      <c r="I253" s="53"/>
      <c r="J253" s="53"/>
      <c r="K253" s="1"/>
    </row>
    <row r="254" spans="1:21">
      <c r="A254" s="8"/>
      <c r="B254" s="15" t="s">
        <v>238</v>
      </c>
      <c r="C254" s="19"/>
      <c r="D254" s="12"/>
      <c r="E254" s="53">
        <v>25</v>
      </c>
      <c r="F254" s="13"/>
      <c r="G254" s="182"/>
      <c r="H254" s="13"/>
      <c r="I254" s="53"/>
      <c r="J254" s="53"/>
      <c r="K254" s="1"/>
    </row>
    <row r="255" spans="1:21">
      <c r="A255" s="8"/>
      <c r="B255" s="15" t="s">
        <v>80</v>
      </c>
      <c r="C255" s="19"/>
      <c r="D255" s="12">
        <v>6.25</v>
      </c>
      <c r="E255" s="53">
        <v>6.25</v>
      </c>
      <c r="F255" s="13"/>
      <c r="G255" s="182"/>
      <c r="H255" s="13"/>
      <c r="I255" s="53"/>
      <c r="J255" s="53"/>
      <c r="K255" s="1"/>
    </row>
    <row r="256" spans="1:21">
      <c r="A256" s="8"/>
      <c r="B256" s="15" t="s">
        <v>52</v>
      </c>
      <c r="C256" s="19"/>
      <c r="D256" s="12">
        <v>1.88</v>
      </c>
      <c r="E256" s="53">
        <v>1.88</v>
      </c>
      <c r="F256" s="13"/>
      <c r="G256" s="182"/>
      <c r="H256" s="13"/>
      <c r="I256" s="53"/>
      <c r="J256" s="53"/>
      <c r="K256" s="1"/>
    </row>
    <row r="257" spans="1:11">
      <c r="A257" s="8"/>
      <c r="B257" s="15" t="s">
        <v>64</v>
      </c>
      <c r="C257" s="19"/>
      <c r="D257" s="12">
        <v>18.75</v>
      </c>
      <c r="E257" s="53">
        <v>18.75</v>
      </c>
      <c r="F257" s="13"/>
      <c r="G257" s="182"/>
      <c r="H257" s="13"/>
      <c r="I257" s="53"/>
      <c r="J257" s="53"/>
      <c r="K257" s="1"/>
    </row>
    <row r="258" spans="1:11">
      <c r="A258" s="8"/>
      <c r="B258" s="15" t="s">
        <v>215</v>
      </c>
      <c r="C258" s="19"/>
      <c r="D258" s="12">
        <v>0.2</v>
      </c>
      <c r="E258" s="53">
        <v>0.2</v>
      </c>
      <c r="F258" s="13"/>
      <c r="G258" s="182"/>
      <c r="H258" s="13"/>
      <c r="I258" s="53"/>
      <c r="J258" s="53"/>
      <c r="K258" s="1"/>
    </row>
    <row r="259" spans="1:11">
      <c r="A259" s="8" t="s">
        <v>375</v>
      </c>
      <c r="B259" s="15"/>
      <c r="C259" s="19" t="s">
        <v>313</v>
      </c>
      <c r="D259" s="12"/>
      <c r="E259" s="13"/>
      <c r="F259" s="12">
        <v>0.22</v>
      </c>
      <c r="G259" s="13">
        <v>0.1</v>
      </c>
      <c r="H259" s="12">
        <v>16.809999999999999</v>
      </c>
      <c r="I259" s="13">
        <v>84.84</v>
      </c>
      <c r="J259" s="12">
        <v>43.92</v>
      </c>
      <c r="K259" s="50" t="s">
        <v>376</v>
      </c>
    </row>
    <row r="260" spans="1:11">
      <c r="A260" s="8"/>
      <c r="B260" s="15" t="s">
        <v>378</v>
      </c>
      <c r="C260" s="19"/>
      <c r="D260" s="51">
        <v>18.399999999999999</v>
      </c>
      <c r="E260" s="19">
        <v>18</v>
      </c>
      <c r="F260" s="51"/>
      <c r="G260" s="19"/>
      <c r="H260" s="51"/>
      <c r="I260" s="19"/>
      <c r="J260" s="51"/>
      <c r="K260" s="50"/>
    </row>
    <row r="261" spans="1:11">
      <c r="A261" s="8"/>
      <c r="B261" s="15" t="s">
        <v>59</v>
      </c>
      <c r="C261" s="19"/>
      <c r="D261" s="51">
        <v>6</v>
      </c>
      <c r="E261" s="19">
        <v>6</v>
      </c>
      <c r="F261" s="51"/>
      <c r="G261" s="19"/>
      <c r="H261" s="51"/>
      <c r="I261" s="19"/>
      <c r="J261" s="51"/>
      <c r="K261" s="50"/>
    </row>
    <row r="262" spans="1:11">
      <c r="A262" s="8"/>
      <c r="B262" s="15" t="s">
        <v>64</v>
      </c>
      <c r="C262" s="19"/>
      <c r="D262" s="51">
        <v>180</v>
      </c>
      <c r="E262" s="19">
        <v>180</v>
      </c>
      <c r="F262" s="51"/>
      <c r="G262" s="19"/>
      <c r="H262" s="51"/>
      <c r="I262" s="19"/>
      <c r="J262" s="51"/>
      <c r="K262" s="50"/>
    </row>
    <row r="263" spans="1:11" ht="24" thickBot="1">
      <c r="A263" s="7" t="s">
        <v>249</v>
      </c>
      <c r="B263" s="138"/>
      <c r="C263" s="177">
        <v>35</v>
      </c>
      <c r="D263" s="33">
        <v>35</v>
      </c>
      <c r="E263" s="54">
        <v>35</v>
      </c>
      <c r="F263" s="33">
        <v>2.3076923076923075</v>
      </c>
      <c r="G263" s="32">
        <v>0.41958041958041958</v>
      </c>
      <c r="H263" s="33">
        <v>13.846153846153847</v>
      </c>
      <c r="I263" s="32">
        <v>69.230769230769241</v>
      </c>
      <c r="J263" s="54"/>
      <c r="K263" s="157" t="s">
        <v>201</v>
      </c>
    </row>
    <row r="264" spans="1:11" s="86" customFormat="1" ht="15.75" thickBot="1">
      <c r="A264" s="34" t="s">
        <v>37</v>
      </c>
      <c r="B264" s="210"/>
      <c r="C264" s="181">
        <v>681</v>
      </c>
      <c r="D264" s="211"/>
      <c r="E264" s="212"/>
      <c r="F264" s="84">
        <f>F224+F230+F240+F248+F259+F263</f>
        <v>19.30104953678909</v>
      </c>
      <c r="G264" s="84">
        <f t="shared" ref="G264:J264" si="10">G224+G230+G240+G248+G259+G263</f>
        <v>21.640506570246568</v>
      </c>
      <c r="H264" s="84">
        <f t="shared" si="10"/>
        <v>91.665075418264962</v>
      </c>
      <c r="I264" s="84">
        <f t="shared" si="10"/>
        <v>661.69617068656692</v>
      </c>
      <c r="J264" s="84">
        <f t="shared" si="10"/>
        <v>95.15</v>
      </c>
      <c r="K264" s="85"/>
    </row>
    <row r="265" spans="1:11" s="86" customFormat="1">
      <c r="A265" s="40"/>
      <c r="B265" s="88" t="s">
        <v>340</v>
      </c>
      <c r="C265" s="197"/>
      <c r="D265" s="47"/>
      <c r="E265" s="198"/>
      <c r="F265" s="213"/>
      <c r="G265" s="213"/>
      <c r="H265" s="198"/>
      <c r="I265" s="47"/>
      <c r="J265" s="213"/>
      <c r="K265" s="201"/>
    </row>
    <row r="266" spans="1:11">
      <c r="A266" s="8" t="s">
        <v>411</v>
      </c>
      <c r="B266" s="15"/>
      <c r="C266" s="19">
        <v>70</v>
      </c>
      <c r="D266" s="12"/>
      <c r="E266" s="13"/>
      <c r="F266" s="53">
        <v>7.9</v>
      </c>
      <c r="G266" s="53">
        <v>11.7</v>
      </c>
      <c r="H266" s="13">
        <v>6.3</v>
      </c>
      <c r="I266" s="12">
        <v>155.19999999999999</v>
      </c>
      <c r="J266" s="53">
        <v>0.06</v>
      </c>
      <c r="K266" s="1" t="s">
        <v>415</v>
      </c>
    </row>
    <row r="267" spans="1:11">
      <c r="A267" s="8"/>
      <c r="B267" s="25"/>
      <c r="C267" s="19"/>
      <c r="D267" s="12"/>
      <c r="E267" s="13"/>
      <c r="F267" s="53"/>
      <c r="G267" s="53"/>
      <c r="H267" s="13"/>
      <c r="I267" s="12"/>
      <c r="J267" s="53"/>
      <c r="K267" s="1"/>
    </row>
    <row r="268" spans="1:11">
      <c r="A268" s="8"/>
      <c r="B268" s="25" t="s">
        <v>295</v>
      </c>
      <c r="C268" s="19"/>
      <c r="D268" s="12">
        <v>47.5</v>
      </c>
      <c r="E268" s="13">
        <v>45.5</v>
      </c>
      <c r="F268" s="53"/>
      <c r="G268" s="53"/>
      <c r="H268" s="13"/>
      <c r="I268" s="12"/>
      <c r="J268" s="53"/>
      <c r="K268" s="1"/>
    </row>
    <row r="269" spans="1:11">
      <c r="A269" s="8"/>
      <c r="B269" s="15" t="s">
        <v>413</v>
      </c>
      <c r="C269" s="19"/>
      <c r="D269" s="12">
        <v>47.8</v>
      </c>
      <c r="E269" s="13">
        <v>45.5</v>
      </c>
      <c r="F269" s="53"/>
      <c r="G269" s="53"/>
      <c r="H269" s="13"/>
      <c r="I269" s="12"/>
      <c r="J269" s="53"/>
      <c r="K269" s="1"/>
    </row>
    <row r="270" spans="1:11">
      <c r="A270" s="8"/>
      <c r="B270" s="15" t="s">
        <v>282</v>
      </c>
      <c r="C270" s="19"/>
      <c r="D270" s="12">
        <v>11.2</v>
      </c>
      <c r="E270" s="13">
        <v>11.2</v>
      </c>
      <c r="F270" s="53"/>
      <c r="G270" s="53"/>
      <c r="H270" s="13"/>
      <c r="I270" s="12"/>
      <c r="J270" s="53"/>
      <c r="K270" s="1"/>
    </row>
    <row r="271" spans="1:11">
      <c r="A271" s="8"/>
      <c r="B271" s="15" t="s">
        <v>136</v>
      </c>
      <c r="C271" s="19"/>
      <c r="D271" s="12">
        <v>14.5</v>
      </c>
      <c r="E271" s="13">
        <v>14.5</v>
      </c>
      <c r="F271" s="53"/>
      <c r="G271" s="53"/>
      <c r="H271" s="13"/>
      <c r="I271" s="12"/>
      <c r="J271" s="53"/>
      <c r="K271" s="1"/>
    </row>
    <row r="272" spans="1:11">
      <c r="A272" s="8"/>
      <c r="B272" s="15" t="s">
        <v>253</v>
      </c>
      <c r="C272" s="19"/>
      <c r="D272" s="12">
        <v>0.21</v>
      </c>
      <c r="E272" s="13">
        <v>0.21</v>
      </c>
      <c r="F272" s="53"/>
      <c r="G272" s="53"/>
      <c r="H272" s="13"/>
      <c r="I272" s="12"/>
      <c r="J272" s="53"/>
      <c r="K272" s="1"/>
    </row>
    <row r="273" spans="1:11">
      <c r="A273" s="8"/>
      <c r="B273" s="15" t="s">
        <v>180</v>
      </c>
      <c r="C273" s="19"/>
      <c r="D273" s="12">
        <v>8.4</v>
      </c>
      <c r="E273" s="13">
        <v>7</v>
      </c>
      <c r="F273" s="53"/>
      <c r="G273" s="53"/>
      <c r="H273" s="13"/>
      <c r="I273" s="12"/>
      <c r="J273" s="53"/>
      <c r="K273" s="1"/>
    </row>
    <row r="274" spans="1:11">
      <c r="A274" s="8"/>
      <c r="B274" s="15" t="s">
        <v>130</v>
      </c>
      <c r="C274" s="19"/>
      <c r="D274" s="74">
        <v>1</v>
      </c>
      <c r="E274" s="53">
        <v>1</v>
      </c>
      <c r="F274" s="53"/>
      <c r="G274" s="53"/>
      <c r="H274" s="13"/>
      <c r="I274" s="12"/>
      <c r="J274" s="53"/>
      <c r="K274" s="1"/>
    </row>
    <row r="275" spans="1:11">
      <c r="A275" s="8"/>
      <c r="B275" s="15" t="s">
        <v>412</v>
      </c>
      <c r="C275" s="19"/>
      <c r="D275" s="74"/>
      <c r="E275" s="53">
        <v>3.5</v>
      </c>
      <c r="F275" s="53"/>
      <c r="G275" s="53"/>
      <c r="H275" s="13"/>
      <c r="I275" s="12"/>
      <c r="J275" s="53"/>
      <c r="K275" s="1"/>
    </row>
    <row r="276" spans="1:11">
      <c r="A276" s="8"/>
      <c r="B276" s="15" t="s">
        <v>414</v>
      </c>
      <c r="C276" s="19"/>
      <c r="D276" s="74">
        <v>1</v>
      </c>
      <c r="E276" s="53">
        <v>0.84</v>
      </c>
      <c r="F276" s="53"/>
      <c r="G276" s="53"/>
      <c r="H276" s="13"/>
      <c r="I276" s="12"/>
      <c r="J276" s="53"/>
      <c r="K276" s="1"/>
    </row>
    <row r="277" spans="1:11">
      <c r="A277" s="8"/>
      <c r="B277" s="15" t="s">
        <v>85</v>
      </c>
      <c r="C277" s="19"/>
      <c r="D277" s="74">
        <v>3.5</v>
      </c>
      <c r="E277" s="53">
        <v>3.5</v>
      </c>
      <c r="F277" s="53"/>
      <c r="G277" s="53"/>
      <c r="H277" s="13"/>
      <c r="I277" s="12"/>
      <c r="J277" s="53"/>
      <c r="K277" s="1"/>
    </row>
    <row r="278" spans="1:11">
      <c r="A278" s="8"/>
      <c r="B278" s="15" t="s">
        <v>50</v>
      </c>
      <c r="C278" s="19"/>
      <c r="D278" s="74"/>
      <c r="E278" s="53">
        <v>79</v>
      </c>
      <c r="F278" s="53"/>
      <c r="G278" s="53"/>
      <c r="H278" s="13"/>
      <c r="I278" s="12"/>
      <c r="J278" s="53"/>
      <c r="K278" s="1"/>
    </row>
    <row r="279" spans="1:11">
      <c r="A279" s="8"/>
      <c r="B279" s="15" t="s">
        <v>130</v>
      </c>
      <c r="C279" s="19"/>
      <c r="D279" s="74">
        <v>2</v>
      </c>
      <c r="E279" s="53">
        <v>2</v>
      </c>
      <c r="F279" s="53"/>
      <c r="G279" s="53"/>
      <c r="H279" s="13"/>
      <c r="I279" s="12"/>
      <c r="J279" s="53"/>
      <c r="K279" s="1"/>
    </row>
    <row r="280" spans="1:11" ht="26.25">
      <c r="A280" s="8" t="s">
        <v>416</v>
      </c>
      <c r="B280" s="15"/>
      <c r="C280" s="19" t="s">
        <v>165</v>
      </c>
      <c r="D280" s="74"/>
      <c r="E280" s="53"/>
      <c r="F280" s="53">
        <v>4.03</v>
      </c>
      <c r="G280" s="53">
        <v>3.25</v>
      </c>
      <c r="H280" s="13">
        <v>18.14</v>
      </c>
      <c r="I280" s="12">
        <v>117.73</v>
      </c>
      <c r="J280" s="53"/>
      <c r="K280" s="1" t="s">
        <v>418</v>
      </c>
    </row>
    <row r="281" spans="1:11">
      <c r="A281" s="8"/>
      <c r="B281" s="15" t="s">
        <v>417</v>
      </c>
      <c r="C281" s="19"/>
      <c r="D281" s="74">
        <v>32.5</v>
      </c>
      <c r="E281" s="53">
        <v>32.5</v>
      </c>
      <c r="F281" s="53"/>
      <c r="G281" s="53"/>
      <c r="H281" s="13"/>
      <c r="I281" s="12"/>
      <c r="J281" s="53"/>
      <c r="K281" s="1"/>
    </row>
    <row r="282" spans="1:11">
      <c r="A282" s="8"/>
      <c r="B282" s="15" t="s">
        <v>136</v>
      </c>
      <c r="C282" s="19"/>
      <c r="D282" s="74">
        <v>104</v>
      </c>
      <c r="E282" s="53">
        <v>104</v>
      </c>
      <c r="F282" s="53"/>
      <c r="G282" s="53"/>
      <c r="H282" s="13"/>
      <c r="I282" s="12"/>
      <c r="J282" s="53"/>
      <c r="K282" s="1"/>
    </row>
    <row r="283" spans="1:11">
      <c r="A283" s="8"/>
      <c r="B283" s="15" t="s">
        <v>253</v>
      </c>
      <c r="C283" s="19"/>
      <c r="D283" s="74">
        <v>0.5</v>
      </c>
      <c r="E283" s="53">
        <v>0.5</v>
      </c>
      <c r="F283" s="53"/>
      <c r="G283" s="53"/>
      <c r="H283" s="13"/>
      <c r="I283" s="12"/>
      <c r="J283" s="53"/>
      <c r="K283" s="1"/>
    </row>
    <row r="284" spans="1:11">
      <c r="A284" s="8"/>
      <c r="B284" s="15" t="s">
        <v>56</v>
      </c>
      <c r="C284" s="19"/>
      <c r="D284" s="74">
        <v>3</v>
      </c>
      <c r="E284" s="53">
        <v>3</v>
      </c>
      <c r="F284" s="53"/>
      <c r="G284" s="53"/>
      <c r="H284" s="13"/>
      <c r="I284" s="12"/>
      <c r="J284" s="53"/>
      <c r="K284" s="1"/>
    </row>
    <row r="285" spans="1:11">
      <c r="A285" s="8" t="s">
        <v>271</v>
      </c>
      <c r="B285" s="15"/>
      <c r="C285" s="19" t="s">
        <v>419</v>
      </c>
      <c r="D285" s="74"/>
      <c r="E285" s="53"/>
      <c r="F285" s="53">
        <v>0</v>
      </c>
      <c r="G285" s="53">
        <v>0</v>
      </c>
      <c r="H285" s="13">
        <v>19.32</v>
      </c>
      <c r="I285" s="12">
        <v>72.900000000000006</v>
      </c>
      <c r="J285" s="53">
        <v>0.02</v>
      </c>
      <c r="K285" s="1" t="s">
        <v>268</v>
      </c>
    </row>
    <row r="286" spans="1:11">
      <c r="A286" s="8"/>
      <c r="B286" s="15" t="s">
        <v>248</v>
      </c>
      <c r="C286" s="19"/>
      <c r="D286" s="74">
        <v>0.45</v>
      </c>
      <c r="E286" s="53">
        <v>0.45</v>
      </c>
      <c r="F286" s="53"/>
      <c r="G286" s="53"/>
      <c r="H286" s="13"/>
      <c r="I286" s="12"/>
      <c r="J286" s="58"/>
      <c r="K286" s="1"/>
    </row>
    <row r="287" spans="1:11">
      <c r="A287" s="8"/>
      <c r="B287" s="15" t="s">
        <v>136</v>
      </c>
      <c r="C287" s="19"/>
      <c r="D287" s="74">
        <v>170</v>
      </c>
      <c r="E287" s="53">
        <v>170</v>
      </c>
      <c r="F287" s="53"/>
      <c r="G287" s="53"/>
      <c r="H287" s="13"/>
      <c r="I287" s="12"/>
      <c r="J287" s="58"/>
      <c r="K287" s="1"/>
    </row>
    <row r="288" spans="1:11">
      <c r="A288" s="8"/>
      <c r="B288" s="15" t="s">
        <v>217</v>
      </c>
      <c r="C288" s="19"/>
      <c r="D288" s="74">
        <v>10</v>
      </c>
      <c r="E288" s="53">
        <v>10</v>
      </c>
      <c r="F288" s="53"/>
      <c r="G288" s="53"/>
      <c r="H288" s="13"/>
      <c r="I288" s="12"/>
      <c r="J288" s="58"/>
      <c r="K288" s="1"/>
    </row>
    <row r="289" spans="1:11" ht="24" thickBot="1">
      <c r="A289" s="8" t="s">
        <v>193</v>
      </c>
      <c r="B289" s="15"/>
      <c r="C289" s="177">
        <v>20</v>
      </c>
      <c r="D289" s="74">
        <v>20</v>
      </c>
      <c r="E289" s="13">
        <v>20</v>
      </c>
      <c r="F289" s="13">
        <v>1.52</v>
      </c>
      <c r="G289" s="12">
        <v>0.16</v>
      </c>
      <c r="H289" s="13">
        <v>9.84</v>
      </c>
      <c r="I289" s="12">
        <v>47</v>
      </c>
      <c r="J289" s="53">
        <v>0</v>
      </c>
      <c r="K289" s="157" t="s">
        <v>202</v>
      </c>
    </row>
    <row r="290" spans="1:11">
      <c r="A290" s="8" t="s">
        <v>236</v>
      </c>
      <c r="B290" s="18"/>
      <c r="C290" s="19">
        <v>180</v>
      </c>
      <c r="D290" s="12">
        <v>180</v>
      </c>
      <c r="E290" s="13">
        <v>180</v>
      </c>
      <c r="F290" s="12">
        <v>0.9</v>
      </c>
      <c r="G290" s="13"/>
      <c r="H290" s="12">
        <v>18.18</v>
      </c>
      <c r="I290" s="53">
        <v>76</v>
      </c>
      <c r="J290" s="53">
        <v>3.6</v>
      </c>
      <c r="K290" s="1" t="s">
        <v>191</v>
      </c>
    </row>
    <row r="291" spans="1:11" ht="15.75" thickBot="1">
      <c r="A291" s="8" t="s">
        <v>132</v>
      </c>
      <c r="B291" s="18"/>
      <c r="C291" s="19"/>
      <c r="D291" s="12"/>
      <c r="E291" s="13"/>
      <c r="F291" s="12"/>
      <c r="G291" s="13"/>
      <c r="H291" s="12"/>
      <c r="I291" s="53"/>
      <c r="J291" s="53"/>
      <c r="K291" s="1"/>
    </row>
    <row r="292" spans="1:11" s="86" customFormat="1" ht="15.75" thickBot="1">
      <c r="A292" s="39" t="s">
        <v>37</v>
      </c>
      <c r="B292" s="214"/>
      <c r="C292" s="189">
        <v>583</v>
      </c>
      <c r="D292" s="215"/>
      <c r="E292" s="216"/>
      <c r="F292" s="217">
        <f>F266+F280+F285+F289+F290</f>
        <v>14.35</v>
      </c>
      <c r="G292" s="217">
        <f>G266+G280+G285+G289+G290</f>
        <v>15.11</v>
      </c>
      <c r="H292" s="217">
        <f>H266+H280+H285+H289+H290</f>
        <v>71.78</v>
      </c>
      <c r="I292" s="217">
        <f>I266+I280+I285+I289+I290</f>
        <v>468.83000000000004</v>
      </c>
      <c r="J292" s="217">
        <f>J266+J280+J285+J289+J290</f>
        <v>3.68</v>
      </c>
      <c r="K292" s="85"/>
    </row>
    <row r="293" spans="1:11" s="86" customFormat="1" ht="15.75" thickBot="1">
      <c r="A293" s="27" t="s">
        <v>60</v>
      </c>
      <c r="B293" s="180"/>
      <c r="C293" s="81">
        <f>C218+C222+C264+C292</f>
        <v>1848</v>
      </c>
      <c r="D293" s="81"/>
      <c r="E293" s="81"/>
      <c r="F293" s="84">
        <f>F218+F222+F264+F292</f>
        <v>45.463724922721134</v>
      </c>
      <c r="G293" s="84">
        <f>G218+G222+G264+G292</f>
        <v>53.98763933702412</v>
      </c>
      <c r="H293" s="84">
        <f>H218+H222+H264+H292</f>
        <v>228.03710579310942</v>
      </c>
      <c r="I293" s="84">
        <f>I218+I222+I264+I292</f>
        <v>1590.6404959496631</v>
      </c>
      <c r="J293" s="84">
        <f>J218+J222+J264+J292</f>
        <v>100.75000000000001</v>
      </c>
      <c r="K293" s="85"/>
    </row>
    <row r="294" spans="1:11">
      <c r="A294" s="18"/>
      <c r="B294" s="18"/>
      <c r="C294" s="218" t="s">
        <v>152</v>
      </c>
      <c r="D294" s="12"/>
      <c r="E294" s="12"/>
      <c r="F294" s="14"/>
      <c r="G294" s="14"/>
      <c r="H294" s="14"/>
      <c r="I294" s="192"/>
      <c r="J294" s="192"/>
      <c r="K294" s="193"/>
    </row>
    <row r="295" spans="1:11" ht="15.75" thickBot="1">
      <c r="A295" s="37" t="s">
        <v>83</v>
      </c>
      <c r="B295" s="4"/>
      <c r="C295" s="219"/>
      <c r="D295" s="121"/>
      <c r="I295" s="169"/>
      <c r="J295" s="169"/>
      <c r="K295" s="170"/>
    </row>
    <row r="296" spans="1:11" ht="23.25" customHeight="1">
      <c r="A296" s="5" t="s">
        <v>5</v>
      </c>
      <c r="B296" s="123"/>
      <c r="C296" s="144" t="s">
        <v>6</v>
      </c>
      <c r="D296" s="128" t="s">
        <v>7</v>
      </c>
      <c r="E296" s="126" t="s">
        <v>7</v>
      </c>
      <c r="F296" s="125" t="s">
        <v>8</v>
      </c>
      <c r="G296" s="127"/>
      <c r="H296" s="128"/>
      <c r="I296" s="125" t="s">
        <v>9</v>
      </c>
      <c r="J296" s="125" t="s">
        <v>10</v>
      </c>
      <c r="K296" s="171" t="s">
        <v>62</v>
      </c>
    </row>
    <row r="297" spans="1:11" ht="15.75" thickBot="1">
      <c r="A297" s="6" t="s">
        <v>12</v>
      </c>
      <c r="B297" s="131"/>
      <c r="C297" s="173" t="s">
        <v>13</v>
      </c>
      <c r="D297" s="174" t="s">
        <v>14</v>
      </c>
      <c r="E297" s="134" t="s">
        <v>14</v>
      </c>
      <c r="F297" s="135"/>
      <c r="G297" s="136"/>
      <c r="H297" s="136"/>
      <c r="I297" s="133" t="s">
        <v>15</v>
      </c>
      <c r="J297" s="133"/>
      <c r="K297" s="176" t="s">
        <v>63</v>
      </c>
    </row>
    <row r="298" spans="1:11" ht="15.75" thickBot="1">
      <c r="A298" s="7"/>
      <c r="B298" s="138"/>
      <c r="C298" s="177"/>
      <c r="D298" s="140" t="s">
        <v>16</v>
      </c>
      <c r="E298" s="140" t="s">
        <v>17</v>
      </c>
      <c r="F298" s="140" t="s">
        <v>18</v>
      </c>
      <c r="G298" s="140" t="s">
        <v>19</v>
      </c>
      <c r="H298" s="220" t="s">
        <v>20</v>
      </c>
      <c r="I298" s="141" t="s">
        <v>21</v>
      </c>
      <c r="J298" s="141" t="s">
        <v>22</v>
      </c>
      <c r="K298" s="157"/>
    </row>
    <row r="299" spans="1:11">
      <c r="A299" s="8"/>
      <c r="B299" s="221" t="s">
        <v>23</v>
      </c>
      <c r="C299" s="144"/>
      <c r="D299" s="12"/>
      <c r="E299" s="145"/>
      <c r="F299" s="168"/>
      <c r="G299" s="145"/>
      <c r="H299" s="168"/>
      <c r="I299" s="145"/>
      <c r="J299" s="168"/>
      <c r="K299" s="1"/>
    </row>
    <row r="300" spans="1:11">
      <c r="A300" s="17" t="s">
        <v>257</v>
      </c>
      <c r="B300" s="25"/>
      <c r="C300" s="89" t="s">
        <v>86</v>
      </c>
      <c r="D300" s="76"/>
      <c r="E300" s="77"/>
      <c r="F300" s="78">
        <v>6.12</v>
      </c>
      <c r="G300" s="46">
        <v>5.08</v>
      </c>
      <c r="H300" s="78">
        <v>28.64</v>
      </c>
      <c r="I300" s="46">
        <v>207.07</v>
      </c>
      <c r="J300" s="78">
        <v>0.28000000000000003</v>
      </c>
      <c r="K300" s="1" t="s">
        <v>258</v>
      </c>
    </row>
    <row r="301" spans="1:11">
      <c r="A301" s="17"/>
      <c r="B301" s="15" t="s">
        <v>55</v>
      </c>
      <c r="C301" s="89"/>
      <c r="D301" s="76">
        <v>96</v>
      </c>
      <c r="E301" s="77">
        <v>80</v>
      </c>
      <c r="F301" s="78"/>
      <c r="G301" s="46"/>
      <c r="H301" s="78"/>
      <c r="I301" s="46"/>
      <c r="J301" s="78"/>
      <c r="K301" s="1"/>
    </row>
    <row r="302" spans="1:11">
      <c r="A302" s="17"/>
      <c r="B302" s="25" t="s">
        <v>168</v>
      </c>
      <c r="C302" s="89"/>
      <c r="D302" s="76">
        <v>75</v>
      </c>
      <c r="E302" s="77">
        <v>75</v>
      </c>
      <c r="F302" s="78"/>
      <c r="G302" s="46"/>
      <c r="H302" s="78"/>
      <c r="I302" s="46"/>
      <c r="J302" s="78"/>
      <c r="K302" s="1"/>
    </row>
    <row r="303" spans="1:11">
      <c r="A303" s="17"/>
      <c r="B303" s="25" t="s">
        <v>219</v>
      </c>
      <c r="C303" s="89"/>
      <c r="D303" s="76"/>
      <c r="E303" s="77">
        <v>155</v>
      </c>
      <c r="F303" s="78"/>
      <c r="G303" s="46"/>
      <c r="H303" s="78"/>
      <c r="I303" s="46"/>
      <c r="J303" s="78"/>
      <c r="K303" s="1"/>
    </row>
    <row r="304" spans="1:11">
      <c r="A304" s="17"/>
      <c r="B304" s="25" t="s">
        <v>56</v>
      </c>
      <c r="C304" s="89"/>
      <c r="D304" s="76">
        <v>2.5</v>
      </c>
      <c r="E304" s="77">
        <v>2.5</v>
      </c>
      <c r="F304" s="78"/>
      <c r="G304" s="46"/>
      <c r="H304" s="78"/>
      <c r="I304" s="46"/>
      <c r="J304" s="78"/>
      <c r="K304" s="1"/>
    </row>
    <row r="305" spans="1:11">
      <c r="A305" s="17"/>
      <c r="B305" s="25" t="s">
        <v>215</v>
      </c>
      <c r="C305" s="89"/>
      <c r="D305" s="76">
        <v>0.4</v>
      </c>
      <c r="E305" s="77">
        <v>0.4</v>
      </c>
      <c r="F305" s="78"/>
      <c r="G305" s="46"/>
      <c r="H305" s="78"/>
      <c r="I305" s="46"/>
      <c r="J305" s="78"/>
      <c r="K305" s="1"/>
    </row>
    <row r="306" spans="1:11">
      <c r="A306" s="17"/>
      <c r="B306" s="25" t="s">
        <v>220</v>
      </c>
      <c r="C306" s="89"/>
      <c r="D306" s="76"/>
      <c r="E306" s="77">
        <v>150</v>
      </c>
      <c r="F306" s="78"/>
      <c r="G306" s="46"/>
      <c r="H306" s="78"/>
      <c r="I306" s="46"/>
      <c r="J306" s="78"/>
      <c r="K306" s="1"/>
    </row>
    <row r="307" spans="1:11">
      <c r="A307" s="8" t="s">
        <v>32</v>
      </c>
      <c r="B307" s="15"/>
      <c r="C307" s="19">
        <v>180</v>
      </c>
      <c r="D307" s="30"/>
      <c r="E307" s="31"/>
      <c r="F307" s="53">
        <v>2.8494000000000002</v>
      </c>
      <c r="G307" s="13">
        <v>2.4102000000000001</v>
      </c>
      <c r="H307" s="13">
        <v>10.35</v>
      </c>
      <c r="I307" s="53">
        <v>74.58</v>
      </c>
      <c r="J307" s="53">
        <v>1.17</v>
      </c>
      <c r="K307" s="1" t="s">
        <v>430</v>
      </c>
    </row>
    <row r="308" spans="1:11">
      <c r="A308" s="8"/>
      <c r="B308" s="15" t="s">
        <v>33</v>
      </c>
      <c r="C308" s="19"/>
      <c r="D308" s="12">
        <v>2.5</v>
      </c>
      <c r="E308" s="13">
        <v>2.5</v>
      </c>
      <c r="F308" s="12"/>
      <c r="G308" s="13"/>
      <c r="H308" s="12"/>
      <c r="I308" s="13"/>
      <c r="J308" s="12"/>
      <c r="K308" s="1"/>
    </row>
    <row r="309" spans="1:11">
      <c r="A309" s="8"/>
      <c r="B309" s="15" t="s">
        <v>29</v>
      </c>
      <c r="C309" s="19"/>
      <c r="D309" s="12">
        <v>6</v>
      </c>
      <c r="E309" s="13">
        <v>6</v>
      </c>
      <c r="F309" s="12"/>
      <c r="G309" s="13"/>
      <c r="H309" s="12"/>
      <c r="I309" s="13"/>
      <c r="J309" s="12"/>
      <c r="K309" s="1"/>
    </row>
    <row r="310" spans="1:11">
      <c r="A310" s="9"/>
      <c r="B310" s="15" t="s">
        <v>27</v>
      </c>
      <c r="C310" s="19"/>
      <c r="D310" s="12">
        <v>90</v>
      </c>
      <c r="E310" s="13">
        <v>90</v>
      </c>
      <c r="F310" s="12"/>
      <c r="G310" s="13"/>
      <c r="H310" s="12"/>
      <c r="I310" s="13"/>
      <c r="J310" s="12"/>
      <c r="K310" s="1"/>
    </row>
    <row r="311" spans="1:11">
      <c r="A311" s="9"/>
      <c r="B311" s="15" t="s">
        <v>28</v>
      </c>
      <c r="C311" s="19"/>
      <c r="D311" s="12">
        <v>108</v>
      </c>
      <c r="E311" s="13">
        <v>108</v>
      </c>
      <c r="F311" s="12"/>
      <c r="G311" s="13"/>
      <c r="H311" s="12"/>
      <c r="I311" s="13"/>
      <c r="J311" s="12"/>
      <c r="K311" s="1"/>
    </row>
    <row r="312" spans="1:11" ht="26.25">
      <c r="A312" s="8" t="s">
        <v>319</v>
      </c>
      <c r="B312" s="15"/>
      <c r="C312" s="60" t="s">
        <v>435</v>
      </c>
      <c r="D312" s="30"/>
      <c r="E312" s="31"/>
      <c r="F312" s="12">
        <v>2.41</v>
      </c>
      <c r="G312" s="13">
        <v>8.1199999999999992</v>
      </c>
      <c r="H312" s="12">
        <v>28.55</v>
      </c>
      <c r="I312" s="13">
        <v>194.6</v>
      </c>
      <c r="J312" s="13">
        <v>0.1</v>
      </c>
      <c r="K312" s="59" t="s">
        <v>436</v>
      </c>
    </row>
    <row r="313" spans="1:11">
      <c r="A313" s="8"/>
      <c r="B313" s="15" t="s">
        <v>36</v>
      </c>
      <c r="C313" s="19"/>
      <c r="D313" s="12">
        <v>30</v>
      </c>
      <c r="E313" s="13">
        <v>30</v>
      </c>
      <c r="F313" s="12"/>
      <c r="G313" s="13"/>
      <c r="H313" s="12"/>
      <c r="I313" s="13"/>
      <c r="J313" s="13">
        <v>0.1</v>
      </c>
      <c r="K313" s="59"/>
    </row>
    <row r="314" spans="1:11">
      <c r="A314" s="8"/>
      <c r="B314" s="15" t="s">
        <v>56</v>
      </c>
      <c r="C314" s="19"/>
      <c r="D314" s="12">
        <v>10</v>
      </c>
      <c r="E314" s="13">
        <v>10</v>
      </c>
      <c r="F314" s="12"/>
      <c r="G314" s="13"/>
      <c r="H314" s="12"/>
      <c r="I314" s="13"/>
      <c r="J314" s="13"/>
      <c r="K314" s="59"/>
    </row>
    <row r="315" spans="1:11" ht="15.75" thickBot="1">
      <c r="A315" s="15"/>
      <c r="B315" s="15" t="s">
        <v>244</v>
      </c>
      <c r="C315" s="19"/>
      <c r="D315" s="12">
        <v>20.399999999999999</v>
      </c>
      <c r="E315" s="13">
        <v>20</v>
      </c>
      <c r="F315" s="12"/>
      <c r="G315" s="33"/>
      <c r="H315" s="12"/>
      <c r="I315" s="33"/>
      <c r="J315" s="13"/>
      <c r="K315" s="59"/>
    </row>
    <row r="316" spans="1:11" ht="24" thickBot="1">
      <c r="A316" s="8" t="s">
        <v>193</v>
      </c>
      <c r="B316" s="15"/>
      <c r="C316" s="151">
        <v>25</v>
      </c>
      <c r="D316" s="94">
        <v>20</v>
      </c>
      <c r="E316" s="155">
        <v>20</v>
      </c>
      <c r="F316" s="12">
        <v>1.9</v>
      </c>
      <c r="G316" s="13">
        <v>0.2</v>
      </c>
      <c r="H316" s="13">
        <v>12.3</v>
      </c>
      <c r="I316" s="13">
        <v>58.75</v>
      </c>
      <c r="J316" s="14">
        <v>0</v>
      </c>
      <c r="K316" s="1" t="s">
        <v>202</v>
      </c>
    </row>
    <row r="317" spans="1:11" s="86" customFormat="1" ht="15.75" thickBot="1">
      <c r="A317" s="27" t="s">
        <v>37</v>
      </c>
      <c r="B317" s="80"/>
      <c r="C317" s="81">
        <v>415</v>
      </c>
      <c r="D317" s="82"/>
      <c r="E317" s="147"/>
      <c r="F317" s="102">
        <f>F300+F307+F312+F316</f>
        <v>13.279400000000001</v>
      </c>
      <c r="G317" s="84">
        <f t="shared" ref="G317:J317" si="11">G300+G307+G312+G316</f>
        <v>15.810199999999998</v>
      </c>
      <c r="H317" s="102">
        <f t="shared" si="11"/>
        <v>79.84</v>
      </c>
      <c r="I317" s="84">
        <f t="shared" si="11"/>
        <v>535</v>
      </c>
      <c r="J317" s="102">
        <f t="shared" si="11"/>
        <v>1.55</v>
      </c>
      <c r="K317" s="85"/>
    </row>
    <row r="318" spans="1:11">
      <c r="A318" s="8"/>
      <c r="B318" s="26" t="s">
        <v>38</v>
      </c>
      <c r="C318" s="19"/>
      <c r="D318" s="53"/>
      <c r="E318" s="13"/>
      <c r="F318" s="12"/>
      <c r="G318" s="13"/>
      <c r="H318" s="12"/>
      <c r="I318" s="13"/>
      <c r="J318" s="12"/>
      <c r="K318" s="130"/>
    </row>
    <row r="319" spans="1:11">
      <c r="A319" s="8" t="s">
        <v>158</v>
      </c>
      <c r="B319" s="15"/>
      <c r="C319" s="19" t="s">
        <v>312</v>
      </c>
      <c r="D319" s="12"/>
      <c r="E319" s="13"/>
      <c r="F319" s="12">
        <v>5.22</v>
      </c>
      <c r="G319" s="13">
        <v>4.5</v>
      </c>
      <c r="H319" s="12">
        <v>10.17</v>
      </c>
      <c r="I319" s="13">
        <v>101.97</v>
      </c>
      <c r="J319" s="13">
        <v>1.26</v>
      </c>
      <c r="K319" s="1" t="s">
        <v>141</v>
      </c>
    </row>
    <row r="320" spans="1:11" ht="26.25">
      <c r="A320" s="8" t="s">
        <v>385</v>
      </c>
      <c r="B320" s="8" t="s">
        <v>167</v>
      </c>
      <c r="C320" s="19"/>
      <c r="D320" s="12">
        <v>185</v>
      </c>
      <c r="E320" s="13">
        <v>180</v>
      </c>
      <c r="F320" s="12"/>
      <c r="G320" s="13"/>
      <c r="H320" s="12"/>
      <c r="I320" s="13"/>
      <c r="J320" s="13"/>
      <c r="K320" s="1"/>
    </row>
    <row r="321" spans="1:23" ht="15.75" thickBot="1">
      <c r="A321" s="8"/>
      <c r="B321" s="15" t="s">
        <v>59</v>
      </c>
      <c r="C321" s="19"/>
      <c r="D321" s="12">
        <v>3</v>
      </c>
      <c r="E321" s="13">
        <v>3</v>
      </c>
      <c r="F321" s="12"/>
      <c r="G321" s="13"/>
      <c r="H321" s="12"/>
      <c r="I321" s="13"/>
      <c r="J321" s="12"/>
      <c r="K321" s="1"/>
    </row>
    <row r="322" spans="1:23" s="86" customFormat="1" ht="15.75" thickBot="1">
      <c r="A322" s="27" t="s">
        <v>37</v>
      </c>
      <c r="B322" s="80"/>
      <c r="C322" s="81">
        <v>183</v>
      </c>
      <c r="D322" s="82"/>
      <c r="E322" s="83"/>
      <c r="F322" s="84">
        <f>F319</f>
        <v>5.22</v>
      </c>
      <c r="G322" s="84">
        <f t="shared" ref="G322:J322" si="12">G319</f>
        <v>4.5</v>
      </c>
      <c r="H322" s="84">
        <f t="shared" si="12"/>
        <v>10.17</v>
      </c>
      <c r="I322" s="84">
        <f t="shared" si="12"/>
        <v>101.97</v>
      </c>
      <c r="J322" s="84">
        <f t="shared" si="12"/>
        <v>1.26</v>
      </c>
      <c r="K322" s="85"/>
    </row>
    <row r="323" spans="1:23" s="86" customFormat="1">
      <c r="A323" s="42"/>
      <c r="B323" s="143" t="s">
        <v>40</v>
      </c>
      <c r="C323" s="197"/>
      <c r="D323" s="202"/>
      <c r="E323" s="222"/>
      <c r="F323" s="223"/>
      <c r="G323" s="224"/>
      <c r="H323" s="223"/>
      <c r="I323" s="224"/>
      <c r="J323" s="225"/>
      <c r="K323" s="201"/>
    </row>
    <row r="324" spans="1:23" ht="28.5" customHeight="1">
      <c r="A324" s="8" t="s">
        <v>356</v>
      </c>
      <c r="B324" s="15"/>
      <c r="C324" s="19">
        <v>60</v>
      </c>
      <c r="D324" s="12"/>
      <c r="E324" s="13"/>
      <c r="F324" s="12">
        <v>0.67</v>
      </c>
      <c r="G324" s="13">
        <v>3.1</v>
      </c>
      <c r="H324" s="12">
        <v>6.86</v>
      </c>
      <c r="I324" s="13">
        <v>58.02</v>
      </c>
      <c r="J324" s="12">
        <v>5.58</v>
      </c>
      <c r="K324" s="226" t="s">
        <v>357</v>
      </c>
      <c r="M324" s="99"/>
      <c r="N324" s="99"/>
      <c r="O324" s="208"/>
      <c r="P324" s="209"/>
      <c r="Q324" s="209"/>
      <c r="R324" s="209"/>
      <c r="S324" s="209"/>
      <c r="T324" s="209"/>
      <c r="U324" s="209"/>
      <c r="V324" s="209"/>
      <c r="W324" s="99"/>
    </row>
    <row r="325" spans="1:23">
      <c r="A325" s="8"/>
      <c r="B325" s="15" t="s">
        <v>358</v>
      </c>
      <c r="C325" s="19"/>
      <c r="D325" s="12">
        <v>64</v>
      </c>
      <c r="E325" s="13">
        <v>50</v>
      </c>
      <c r="F325" s="12"/>
      <c r="G325" s="13"/>
      <c r="H325" s="12"/>
      <c r="I325" s="13"/>
      <c r="J325" s="12"/>
      <c r="K325" s="13"/>
      <c r="M325" s="99"/>
      <c r="N325" s="99"/>
      <c r="O325" s="208"/>
      <c r="P325" s="209"/>
      <c r="Q325" s="209"/>
      <c r="R325" s="209"/>
      <c r="S325" s="209"/>
      <c r="T325" s="209"/>
      <c r="U325" s="209"/>
      <c r="V325" s="209"/>
      <c r="W325" s="99"/>
    </row>
    <row r="326" spans="1:23">
      <c r="A326" s="8"/>
      <c r="B326" s="15" t="s">
        <v>212</v>
      </c>
      <c r="C326" s="19"/>
      <c r="D326" s="12">
        <v>11.4</v>
      </c>
      <c r="E326" s="13">
        <v>10</v>
      </c>
      <c r="F326" s="12"/>
      <c r="G326" s="13"/>
      <c r="H326" s="12"/>
      <c r="I326" s="13"/>
      <c r="J326" s="12"/>
      <c r="K326" s="13"/>
      <c r="M326" s="99"/>
      <c r="N326" s="99"/>
      <c r="O326" s="208"/>
      <c r="P326" s="209"/>
      <c r="Q326" s="209"/>
      <c r="R326" s="209"/>
      <c r="S326" s="209"/>
      <c r="T326" s="209"/>
      <c r="U326" s="209"/>
      <c r="V326" s="209"/>
      <c r="W326" s="99"/>
    </row>
    <row r="327" spans="1:23">
      <c r="A327" s="8"/>
      <c r="B327" s="15" t="s">
        <v>130</v>
      </c>
      <c r="C327" s="19"/>
      <c r="D327" s="12">
        <v>3</v>
      </c>
      <c r="E327" s="13">
        <v>3</v>
      </c>
      <c r="F327" s="12"/>
      <c r="G327" s="13"/>
      <c r="H327" s="12"/>
      <c r="I327" s="13"/>
      <c r="J327" s="12"/>
      <c r="K327" s="13"/>
      <c r="M327" s="99"/>
      <c r="N327" s="99"/>
      <c r="O327" s="208"/>
      <c r="P327" s="209"/>
      <c r="Q327" s="209"/>
      <c r="R327" s="209"/>
      <c r="S327" s="209"/>
      <c r="T327" s="209"/>
      <c r="U327" s="209"/>
      <c r="V327" s="209"/>
      <c r="W327" s="99"/>
    </row>
    <row r="328" spans="1:23" ht="26.25">
      <c r="A328" s="23" t="s">
        <v>380</v>
      </c>
      <c r="B328" s="15"/>
      <c r="C328" s="60" t="s">
        <v>157</v>
      </c>
      <c r="D328" s="93"/>
      <c r="E328" s="94"/>
      <c r="F328" s="14">
        <v>4.3920000000000003</v>
      </c>
      <c r="G328" s="104">
        <v>9.2159999999999993</v>
      </c>
      <c r="H328" s="14">
        <v>23.228000000000002</v>
      </c>
      <c r="I328" s="104">
        <v>128.6</v>
      </c>
      <c r="J328" s="14">
        <v>4.66</v>
      </c>
      <c r="K328" s="1" t="s">
        <v>173</v>
      </c>
    </row>
    <row r="329" spans="1:23">
      <c r="A329" s="8"/>
      <c r="B329" s="15" t="s">
        <v>45</v>
      </c>
      <c r="C329" s="60"/>
      <c r="D329" s="51">
        <v>53.2</v>
      </c>
      <c r="E329" s="19">
        <v>40</v>
      </c>
      <c r="F329" s="12"/>
      <c r="G329" s="13"/>
      <c r="H329" s="12"/>
      <c r="I329" s="13"/>
      <c r="J329" s="30"/>
      <c r="K329" s="1"/>
    </row>
    <row r="330" spans="1:23">
      <c r="A330" s="8"/>
      <c r="B330" s="15" t="s">
        <v>78</v>
      </c>
      <c r="C330" s="60"/>
      <c r="D330" s="51">
        <v>16.2</v>
      </c>
      <c r="E330" s="19">
        <v>16</v>
      </c>
      <c r="F330" s="12"/>
      <c r="G330" s="13"/>
      <c r="H330" s="12"/>
      <c r="I330" s="13"/>
      <c r="J330" s="30"/>
      <c r="K330" s="1"/>
    </row>
    <row r="331" spans="1:23">
      <c r="A331" s="8"/>
      <c r="B331" s="15" t="s">
        <v>46</v>
      </c>
      <c r="C331" s="60"/>
      <c r="D331" s="51">
        <v>12.8</v>
      </c>
      <c r="E331" s="13">
        <v>10</v>
      </c>
      <c r="F331" s="12"/>
      <c r="G331" s="13"/>
      <c r="H331" s="12"/>
      <c r="I331" s="13"/>
      <c r="J331" s="30"/>
      <c r="K331" s="1"/>
    </row>
    <row r="332" spans="1:23">
      <c r="A332" s="8"/>
      <c r="B332" s="15" t="s">
        <v>41</v>
      </c>
      <c r="C332" s="60"/>
      <c r="D332" s="51">
        <v>9.6</v>
      </c>
      <c r="E332" s="13">
        <v>8</v>
      </c>
      <c r="F332" s="12"/>
      <c r="G332" s="13"/>
      <c r="H332" s="12"/>
      <c r="I332" s="13"/>
      <c r="J332" s="30"/>
      <c r="K332" s="1"/>
    </row>
    <row r="333" spans="1:23">
      <c r="A333" s="8"/>
      <c r="B333" s="15" t="s">
        <v>47</v>
      </c>
      <c r="C333" s="60"/>
      <c r="D333" s="51">
        <v>4</v>
      </c>
      <c r="E333" s="19">
        <v>4</v>
      </c>
      <c r="F333" s="12"/>
      <c r="G333" s="13"/>
      <c r="H333" s="12"/>
      <c r="I333" s="13"/>
      <c r="J333" s="30"/>
      <c r="K333" s="1"/>
    </row>
    <row r="334" spans="1:23">
      <c r="A334" s="8"/>
      <c r="B334" s="18" t="s">
        <v>215</v>
      </c>
      <c r="C334" s="60"/>
      <c r="D334" s="51">
        <v>0.2</v>
      </c>
      <c r="E334" s="19">
        <v>0.2</v>
      </c>
      <c r="F334" s="12"/>
      <c r="G334" s="13"/>
      <c r="H334" s="12"/>
      <c r="I334" s="13"/>
      <c r="J334" s="30"/>
      <c r="K334" s="1"/>
    </row>
    <row r="335" spans="1:23">
      <c r="A335" s="8"/>
      <c r="B335" s="15" t="s">
        <v>149</v>
      </c>
      <c r="C335" s="60"/>
      <c r="D335" s="51">
        <v>140</v>
      </c>
      <c r="E335" s="19">
        <v>140</v>
      </c>
      <c r="F335" s="12"/>
      <c r="G335" s="13"/>
      <c r="H335" s="12"/>
      <c r="I335" s="13"/>
      <c r="J335" s="30"/>
      <c r="K335" s="1"/>
    </row>
    <row r="336" spans="1:23">
      <c r="A336" s="8" t="s">
        <v>359</v>
      </c>
      <c r="B336" s="15"/>
      <c r="C336" s="19">
        <v>200</v>
      </c>
      <c r="D336" s="93"/>
      <c r="E336" s="94"/>
      <c r="F336" s="12">
        <v>11.185325000000001</v>
      </c>
      <c r="G336" s="13">
        <v>10.93385</v>
      </c>
      <c r="H336" s="12">
        <v>31.802150000000001</v>
      </c>
      <c r="I336" s="13">
        <v>282.55250000000001</v>
      </c>
      <c r="J336" s="12">
        <v>0.18</v>
      </c>
      <c r="K336" s="50" t="s">
        <v>436</v>
      </c>
      <c r="M336" s="208"/>
      <c r="N336" s="227"/>
    </row>
    <row r="337" spans="1:14">
      <c r="A337" s="8"/>
      <c r="B337" s="15" t="s">
        <v>360</v>
      </c>
      <c r="C337" s="60"/>
      <c r="D337" s="12">
        <v>51.2</v>
      </c>
      <c r="E337" s="94">
        <v>51.2</v>
      </c>
      <c r="F337" s="12"/>
      <c r="G337" s="13"/>
      <c r="H337" s="12"/>
      <c r="I337" s="13"/>
      <c r="J337" s="12"/>
      <c r="K337" s="50"/>
      <c r="M337" s="208"/>
      <c r="N337" s="227"/>
    </row>
    <row r="338" spans="1:14">
      <c r="A338" s="8"/>
      <c r="B338" s="15" t="s">
        <v>361</v>
      </c>
      <c r="C338" s="60"/>
      <c r="D338" s="12"/>
      <c r="E338" s="94">
        <v>32</v>
      </c>
      <c r="F338" s="12"/>
      <c r="G338" s="13"/>
      <c r="H338" s="12"/>
      <c r="I338" s="13"/>
      <c r="J338" s="12"/>
      <c r="K338" s="50"/>
    </row>
    <row r="339" spans="1:14">
      <c r="A339" s="8"/>
      <c r="B339" s="15" t="s">
        <v>56</v>
      </c>
      <c r="C339" s="60"/>
      <c r="D339" s="93">
        <v>8</v>
      </c>
      <c r="E339" s="94">
        <v>8</v>
      </c>
      <c r="F339" s="12"/>
      <c r="G339" s="13"/>
      <c r="H339" s="12"/>
      <c r="I339" s="13"/>
      <c r="J339" s="12"/>
      <c r="K339" s="50"/>
    </row>
    <row r="340" spans="1:14">
      <c r="A340" s="8"/>
      <c r="B340" s="15" t="s">
        <v>41</v>
      </c>
      <c r="C340" s="60"/>
      <c r="D340" s="93">
        <v>11.9</v>
      </c>
      <c r="E340" s="13">
        <v>10</v>
      </c>
      <c r="F340" s="12"/>
      <c r="G340" s="13"/>
      <c r="H340" s="12"/>
      <c r="I340" s="13"/>
      <c r="J340" s="30"/>
      <c r="K340" s="50"/>
    </row>
    <row r="341" spans="1:14">
      <c r="A341" s="8"/>
      <c r="B341" s="15" t="s">
        <v>46</v>
      </c>
      <c r="C341" s="60"/>
      <c r="D341" s="93">
        <v>16.25</v>
      </c>
      <c r="E341" s="13">
        <v>13</v>
      </c>
      <c r="F341" s="12"/>
      <c r="G341" s="13"/>
      <c r="H341" s="12"/>
      <c r="I341" s="13"/>
      <c r="J341" s="30"/>
      <c r="K341" s="50"/>
    </row>
    <row r="342" spans="1:14">
      <c r="A342" s="8"/>
      <c r="B342" s="15" t="s">
        <v>25</v>
      </c>
      <c r="C342" s="60"/>
      <c r="D342" s="93">
        <v>55</v>
      </c>
      <c r="E342" s="94">
        <v>55</v>
      </c>
      <c r="F342" s="53"/>
      <c r="G342" s="13"/>
      <c r="H342" s="12"/>
      <c r="I342" s="13"/>
      <c r="J342" s="12"/>
      <c r="K342" s="50"/>
    </row>
    <row r="343" spans="1:14">
      <c r="A343" s="8"/>
      <c r="B343" s="15" t="s">
        <v>64</v>
      </c>
      <c r="C343" s="60"/>
      <c r="D343" s="93">
        <v>86</v>
      </c>
      <c r="E343" s="94">
        <v>86</v>
      </c>
      <c r="F343" s="12"/>
      <c r="G343" s="13"/>
      <c r="H343" s="12"/>
      <c r="I343" s="13"/>
      <c r="J343" s="30"/>
      <c r="K343" s="50"/>
    </row>
    <row r="344" spans="1:14">
      <c r="A344" s="8"/>
      <c r="B344" s="18" t="s">
        <v>215</v>
      </c>
      <c r="C344" s="60"/>
      <c r="D344" s="155">
        <v>2</v>
      </c>
      <c r="E344" s="94">
        <v>2</v>
      </c>
      <c r="F344" s="13"/>
      <c r="G344" s="13"/>
      <c r="H344" s="13"/>
      <c r="I344" s="13"/>
      <c r="J344" s="30"/>
      <c r="K344" s="50"/>
    </row>
    <row r="345" spans="1:14">
      <c r="A345" s="8"/>
      <c r="B345" s="15" t="s">
        <v>70</v>
      </c>
      <c r="C345" s="60"/>
      <c r="D345" s="93"/>
      <c r="E345" s="94">
        <v>168</v>
      </c>
      <c r="F345" s="12"/>
      <c r="G345" s="13"/>
      <c r="H345" s="12"/>
      <c r="I345" s="13"/>
      <c r="J345" s="30"/>
      <c r="K345" s="50"/>
    </row>
    <row r="346" spans="1:14">
      <c r="A346" s="22" t="s">
        <v>344</v>
      </c>
      <c r="B346" s="15"/>
      <c r="C346" s="19">
        <v>180</v>
      </c>
      <c r="D346" s="12"/>
      <c r="E346" s="53"/>
      <c r="F346" s="53">
        <v>0.59532374100719432</v>
      </c>
      <c r="G346" s="13">
        <v>8.0935251798561161E-2</v>
      </c>
      <c r="H346" s="12">
        <v>20.805568345323742</v>
      </c>
      <c r="I346" s="154">
        <v>68.180000000000007</v>
      </c>
      <c r="J346" s="51">
        <v>0.65</v>
      </c>
      <c r="K346" s="68" t="s">
        <v>345</v>
      </c>
    </row>
    <row r="347" spans="1:14">
      <c r="A347" s="21"/>
      <c r="B347" s="15" t="s">
        <v>346</v>
      </c>
      <c r="C347" s="19"/>
      <c r="D347" s="12">
        <v>15.3</v>
      </c>
      <c r="E347" s="53">
        <v>15</v>
      </c>
      <c r="F347" s="151"/>
      <c r="G347" s="19"/>
      <c r="H347" s="51"/>
      <c r="I347" s="154"/>
      <c r="J347" s="51"/>
      <c r="K347" s="50"/>
    </row>
    <row r="348" spans="1:14">
      <c r="A348" s="21"/>
      <c r="B348" s="41" t="s">
        <v>29</v>
      </c>
      <c r="C348" s="19"/>
      <c r="D348" s="12">
        <v>6</v>
      </c>
      <c r="E348" s="53">
        <v>6</v>
      </c>
      <c r="F348" s="151"/>
      <c r="G348" s="19"/>
      <c r="H348" s="51"/>
      <c r="I348" s="154"/>
      <c r="J348" s="51"/>
      <c r="K348" s="50"/>
    </row>
    <row r="349" spans="1:14">
      <c r="A349" s="21"/>
      <c r="B349" s="15" t="s">
        <v>64</v>
      </c>
      <c r="C349" s="19"/>
      <c r="D349" s="12">
        <v>183</v>
      </c>
      <c r="E349" s="53">
        <v>183</v>
      </c>
      <c r="F349" s="151"/>
      <c r="G349" s="19"/>
      <c r="H349" s="51"/>
      <c r="I349" s="154"/>
      <c r="J349" s="51"/>
      <c r="K349" s="50"/>
    </row>
    <row r="350" spans="1:14" ht="24" thickBot="1">
      <c r="A350" s="8" t="s">
        <v>193</v>
      </c>
      <c r="B350" s="15"/>
      <c r="C350" s="19">
        <v>25</v>
      </c>
      <c r="D350" s="12">
        <v>25</v>
      </c>
      <c r="E350" s="13">
        <v>25</v>
      </c>
      <c r="F350" s="12">
        <v>1.9</v>
      </c>
      <c r="G350" s="13">
        <v>0.2</v>
      </c>
      <c r="H350" s="12">
        <v>12.3</v>
      </c>
      <c r="I350" s="13">
        <v>58.75</v>
      </c>
      <c r="J350" s="12">
        <v>0</v>
      </c>
      <c r="K350" s="157" t="s">
        <v>202</v>
      </c>
    </row>
    <row r="351" spans="1:14" ht="24" thickBot="1">
      <c r="A351" s="7" t="s">
        <v>249</v>
      </c>
      <c r="B351" s="138"/>
      <c r="C351" s="177">
        <v>35</v>
      </c>
      <c r="D351" s="32">
        <v>35</v>
      </c>
      <c r="E351" s="33">
        <v>35</v>
      </c>
      <c r="F351" s="32">
        <v>2.3076923076923075</v>
      </c>
      <c r="G351" s="33">
        <v>0.41958041958041958</v>
      </c>
      <c r="H351" s="32">
        <v>13.846153846153847</v>
      </c>
      <c r="I351" s="33">
        <v>69.230769230769241</v>
      </c>
      <c r="J351" s="32"/>
      <c r="K351" s="157" t="s">
        <v>201</v>
      </c>
    </row>
    <row r="352" spans="1:14" s="86" customFormat="1" ht="15.75" thickBot="1">
      <c r="A352" s="27" t="s">
        <v>37</v>
      </c>
      <c r="B352" s="80"/>
      <c r="C352" s="81">
        <v>700</v>
      </c>
      <c r="D352" s="161"/>
      <c r="E352" s="147"/>
      <c r="F352" s="84">
        <f>F351+F350+F346+F336+F328+F324</f>
        <v>21.050341048699504</v>
      </c>
      <c r="G352" s="84">
        <f t="shared" ref="G352:J352" si="13">G351+G350+G346+G336+G328+G324</f>
        <v>23.950365671378982</v>
      </c>
      <c r="H352" s="84">
        <f t="shared" si="13"/>
        <v>108.84187219147758</v>
      </c>
      <c r="I352" s="84">
        <f t="shared" si="13"/>
        <v>665.33326923076925</v>
      </c>
      <c r="J352" s="84">
        <f t="shared" si="13"/>
        <v>11.07</v>
      </c>
      <c r="K352" s="85"/>
    </row>
    <row r="353" spans="1:11" s="86" customFormat="1">
      <c r="A353" s="88"/>
      <c r="B353" s="88" t="s">
        <v>341</v>
      </c>
      <c r="C353" s="228"/>
      <c r="D353" s="47"/>
      <c r="E353" s="198"/>
      <c r="F353" s="47"/>
      <c r="G353" s="198"/>
      <c r="H353" s="47"/>
      <c r="I353" s="198"/>
      <c r="J353" s="47"/>
      <c r="K353" s="201"/>
    </row>
    <row r="354" spans="1:11">
      <c r="A354" s="20" t="s">
        <v>250</v>
      </c>
      <c r="B354" s="15"/>
      <c r="C354" s="19">
        <v>150</v>
      </c>
      <c r="D354" s="30"/>
      <c r="E354" s="31"/>
      <c r="F354" s="79">
        <v>6.25</v>
      </c>
      <c r="G354" s="13">
        <v>8.3800000000000008</v>
      </c>
      <c r="H354" s="79">
        <v>22.38</v>
      </c>
      <c r="I354" s="13">
        <v>193</v>
      </c>
      <c r="J354" s="79">
        <v>8.68</v>
      </c>
      <c r="K354" s="1" t="s">
        <v>251</v>
      </c>
    </row>
    <row r="355" spans="1:11">
      <c r="B355" s="15" t="s">
        <v>134</v>
      </c>
      <c r="C355" s="62"/>
      <c r="D355" s="12">
        <v>94.5</v>
      </c>
      <c r="E355" s="13">
        <v>70</v>
      </c>
      <c r="F355" s="30"/>
      <c r="G355" s="31"/>
      <c r="H355" s="30"/>
      <c r="I355" s="31"/>
      <c r="J355" s="30"/>
      <c r="K355" s="1"/>
    </row>
    <row r="356" spans="1:11">
      <c r="B356" s="15" t="s">
        <v>77</v>
      </c>
      <c r="C356" s="62"/>
      <c r="D356" s="12">
        <v>30</v>
      </c>
      <c r="E356" s="13">
        <v>24</v>
      </c>
      <c r="F356" s="30"/>
      <c r="G356" s="31"/>
      <c r="H356" s="30"/>
      <c r="I356" s="31"/>
      <c r="J356" s="30"/>
      <c r="K356" s="1"/>
    </row>
    <row r="357" spans="1:11">
      <c r="B357" s="15" t="s">
        <v>255</v>
      </c>
      <c r="C357" s="62"/>
      <c r="D357" s="12"/>
      <c r="E357" s="13">
        <v>22</v>
      </c>
      <c r="F357" s="30"/>
      <c r="G357" s="31"/>
      <c r="H357" s="30"/>
      <c r="I357" s="31"/>
      <c r="J357" s="30"/>
      <c r="K357" s="1"/>
    </row>
    <row r="358" spans="1:11">
      <c r="B358" s="15" t="s">
        <v>41</v>
      </c>
      <c r="C358" s="62"/>
      <c r="D358" s="12">
        <v>24</v>
      </c>
      <c r="E358" s="13">
        <v>20</v>
      </c>
      <c r="F358" s="30"/>
      <c r="G358" s="31"/>
      <c r="H358" s="30"/>
      <c r="I358" s="31"/>
      <c r="J358" s="30"/>
      <c r="K358" s="1"/>
    </row>
    <row r="359" spans="1:11">
      <c r="B359" s="15" t="s">
        <v>155</v>
      </c>
      <c r="C359" s="62"/>
      <c r="D359" s="12"/>
      <c r="E359" s="13">
        <v>16</v>
      </c>
      <c r="F359" s="30"/>
      <c r="G359" s="31"/>
      <c r="H359" s="30"/>
      <c r="I359" s="31"/>
      <c r="J359" s="30"/>
      <c r="K359" s="1"/>
    </row>
    <row r="360" spans="1:11">
      <c r="B360" s="15" t="s">
        <v>214</v>
      </c>
      <c r="C360" s="62"/>
      <c r="D360" s="12">
        <v>21</v>
      </c>
      <c r="E360" s="13">
        <v>17</v>
      </c>
      <c r="F360" s="30"/>
      <c r="G360" s="31"/>
      <c r="H360" s="30"/>
      <c r="I360" s="31"/>
      <c r="J360" s="30"/>
      <c r="K360" s="1"/>
    </row>
    <row r="361" spans="1:11">
      <c r="B361" s="15" t="s">
        <v>216</v>
      </c>
      <c r="C361" s="62"/>
      <c r="D361" s="12"/>
      <c r="E361" s="13">
        <v>15</v>
      </c>
      <c r="F361" s="30"/>
      <c r="G361" s="31"/>
      <c r="H361" s="30"/>
      <c r="I361" s="31"/>
      <c r="J361" s="30"/>
      <c r="K361" s="1"/>
    </row>
    <row r="362" spans="1:11">
      <c r="B362" s="15" t="s">
        <v>253</v>
      </c>
      <c r="C362" s="62"/>
      <c r="D362" s="12">
        <v>0.75</v>
      </c>
      <c r="E362" s="13">
        <v>0.75</v>
      </c>
      <c r="F362" s="30"/>
      <c r="G362" s="31"/>
      <c r="H362" s="30"/>
      <c r="I362" s="31"/>
      <c r="J362" s="30"/>
      <c r="K362" s="1"/>
    </row>
    <row r="363" spans="1:11">
      <c r="B363" s="15" t="s">
        <v>47</v>
      </c>
      <c r="C363" s="62"/>
      <c r="D363" s="12">
        <v>5</v>
      </c>
      <c r="E363" s="13">
        <v>5</v>
      </c>
      <c r="F363" s="30"/>
      <c r="G363" s="31"/>
      <c r="H363" s="30"/>
      <c r="I363" s="31"/>
      <c r="J363" s="30"/>
      <c r="K363" s="1"/>
    </row>
    <row r="364" spans="1:11">
      <c r="A364" s="8"/>
      <c r="B364" s="15" t="s">
        <v>256</v>
      </c>
      <c r="C364" s="19"/>
      <c r="D364" s="12"/>
      <c r="E364" s="13"/>
      <c r="F364" s="12"/>
      <c r="G364" s="13"/>
      <c r="H364" s="12"/>
      <c r="I364" s="13"/>
      <c r="J364" s="12"/>
      <c r="K364" s="1" t="s">
        <v>252</v>
      </c>
    </row>
    <row r="365" spans="1:11">
      <c r="A365" s="8"/>
      <c r="B365" s="15" t="s">
        <v>64</v>
      </c>
      <c r="C365" s="19"/>
      <c r="D365" s="12">
        <v>40</v>
      </c>
      <c r="E365" s="13">
        <v>40</v>
      </c>
      <c r="F365" s="12"/>
      <c r="G365" s="13"/>
      <c r="H365" s="12"/>
      <c r="I365" s="13"/>
      <c r="J365" s="12"/>
      <c r="K365" s="1"/>
    </row>
    <row r="366" spans="1:11">
      <c r="A366" s="8"/>
      <c r="B366" s="15" t="s">
        <v>31</v>
      </c>
      <c r="C366" s="19"/>
      <c r="D366" s="12">
        <v>1.8</v>
      </c>
      <c r="E366" s="13">
        <v>1.8</v>
      </c>
      <c r="F366" s="12"/>
      <c r="G366" s="13"/>
      <c r="H366" s="12"/>
      <c r="I366" s="13"/>
      <c r="J366" s="12"/>
      <c r="K366" s="1"/>
    </row>
    <row r="367" spans="1:11">
      <c r="A367" s="8"/>
      <c r="B367" s="15" t="s">
        <v>52</v>
      </c>
      <c r="C367" s="19"/>
      <c r="D367" s="12">
        <v>1.8</v>
      </c>
      <c r="E367" s="13">
        <v>1.8</v>
      </c>
      <c r="F367" s="12"/>
      <c r="G367" s="13"/>
      <c r="H367" s="12"/>
      <c r="I367" s="13"/>
      <c r="J367" s="12"/>
      <c r="K367" s="1"/>
    </row>
    <row r="368" spans="1:11">
      <c r="A368" s="8"/>
      <c r="B368" s="15" t="s">
        <v>46</v>
      </c>
      <c r="C368" s="19"/>
      <c r="D368" s="12">
        <v>3</v>
      </c>
      <c r="E368" s="13">
        <v>2.4</v>
      </c>
      <c r="F368" s="12"/>
      <c r="G368" s="13"/>
      <c r="H368" s="12"/>
      <c r="I368" s="13"/>
      <c r="J368" s="12"/>
      <c r="K368" s="1"/>
    </row>
    <row r="369" spans="1:11">
      <c r="A369" s="8"/>
      <c r="B369" s="15" t="s">
        <v>41</v>
      </c>
      <c r="C369" s="19"/>
      <c r="D369" s="12">
        <v>1.44</v>
      </c>
      <c r="E369" s="13">
        <v>1.2</v>
      </c>
      <c r="F369" s="12"/>
      <c r="G369" s="13"/>
      <c r="H369" s="12"/>
      <c r="I369" s="13"/>
      <c r="J369" s="12"/>
      <c r="K369" s="1"/>
    </row>
    <row r="370" spans="1:11">
      <c r="A370" s="8"/>
      <c r="B370" s="15" t="s">
        <v>146</v>
      </c>
      <c r="C370" s="19"/>
      <c r="D370" s="12">
        <v>2.4</v>
      </c>
      <c r="E370" s="13">
        <v>2.4</v>
      </c>
      <c r="F370" s="12"/>
      <c r="G370" s="13"/>
      <c r="H370" s="12"/>
      <c r="I370" s="13"/>
      <c r="J370" s="12"/>
      <c r="K370" s="1"/>
    </row>
    <row r="371" spans="1:11">
      <c r="A371" s="8"/>
      <c r="B371" s="15" t="s">
        <v>31</v>
      </c>
      <c r="C371" s="19"/>
      <c r="D371" s="12">
        <v>0.6</v>
      </c>
      <c r="E371" s="13">
        <v>0.6</v>
      </c>
      <c r="F371" s="12"/>
      <c r="G371" s="13"/>
      <c r="H371" s="12"/>
      <c r="I371" s="13"/>
      <c r="J371" s="12"/>
      <c r="K371" s="1"/>
    </row>
    <row r="372" spans="1:11">
      <c r="A372" s="8"/>
      <c r="B372" s="15" t="s">
        <v>59</v>
      </c>
      <c r="C372" s="19"/>
      <c r="D372" s="12">
        <v>0.4</v>
      </c>
      <c r="E372" s="13">
        <v>0.4</v>
      </c>
      <c r="F372" s="12"/>
      <c r="G372" s="13"/>
      <c r="H372" s="12"/>
      <c r="I372" s="13"/>
      <c r="J372" s="12"/>
      <c r="K372" s="1"/>
    </row>
    <row r="373" spans="1:11">
      <c r="A373" s="8"/>
      <c r="B373" s="15" t="s">
        <v>253</v>
      </c>
      <c r="C373" s="19"/>
      <c r="D373" s="12">
        <v>0.4</v>
      </c>
      <c r="E373" s="13">
        <v>0.4</v>
      </c>
      <c r="F373" s="12"/>
      <c r="G373" s="13"/>
      <c r="H373" s="12"/>
      <c r="I373" s="13"/>
      <c r="J373" s="12"/>
      <c r="K373" s="1"/>
    </row>
    <row r="374" spans="1:11">
      <c r="A374" s="8"/>
      <c r="B374" s="15" t="s">
        <v>81</v>
      </c>
      <c r="C374" s="19"/>
      <c r="D374" s="12"/>
      <c r="E374" s="13">
        <v>40</v>
      </c>
      <c r="F374" s="12"/>
      <c r="G374" s="13"/>
      <c r="H374" s="12"/>
      <c r="I374" s="13"/>
      <c r="J374" s="12"/>
      <c r="K374" s="1"/>
    </row>
    <row r="375" spans="1:11">
      <c r="A375" s="8"/>
      <c r="B375" s="15" t="s">
        <v>254</v>
      </c>
      <c r="C375" s="19"/>
      <c r="D375" s="12"/>
      <c r="E375" s="13">
        <v>150</v>
      </c>
      <c r="F375" s="12"/>
      <c r="G375" s="13"/>
      <c r="H375" s="12"/>
      <c r="I375" s="13"/>
      <c r="J375" s="12"/>
      <c r="K375" s="1"/>
    </row>
    <row r="376" spans="1:11" ht="23.25">
      <c r="A376" s="8" t="s">
        <v>58</v>
      </c>
      <c r="B376" s="15"/>
      <c r="C376" s="19" t="s">
        <v>313</v>
      </c>
      <c r="D376" s="12"/>
      <c r="E376" s="13"/>
      <c r="F376" s="12">
        <v>6.3063063063063057E-2</v>
      </c>
      <c r="G376" s="13">
        <v>1.8018018018018018E-2</v>
      </c>
      <c r="H376" s="12">
        <v>6.0138296664991309</v>
      </c>
      <c r="I376" s="13">
        <v>23.935212957408517</v>
      </c>
      <c r="J376" s="12">
        <v>0.03</v>
      </c>
      <c r="K376" s="1" t="s">
        <v>437</v>
      </c>
    </row>
    <row r="377" spans="1:11">
      <c r="A377" s="8"/>
      <c r="B377" s="15" t="s">
        <v>248</v>
      </c>
      <c r="C377" s="19"/>
      <c r="D377" s="12">
        <v>0.45</v>
      </c>
      <c r="E377" s="13">
        <v>0.45</v>
      </c>
      <c r="F377" s="12"/>
      <c r="G377" s="13"/>
      <c r="H377" s="12"/>
      <c r="I377" s="13"/>
      <c r="J377" s="12"/>
      <c r="K377" s="1"/>
    </row>
    <row r="378" spans="1:11">
      <c r="A378" s="8"/>
      <c r="B378" s="15" t="s">
        <v>59</v>
      </c>
      <c r="C378" s="19"/>
      <c r="D378" s="12">
        <v>6</v>
      </c>
      <c r="E378" s="13">
        <v>6</v>
      </c>
      <c r="F378" s="12"/>
      <c r="G378" s="13"/>
      <c r="H378" s="12"/>
      <c r="I378" s="13"/>
      <c r="J378" s="12"/>
      <c r="K378" s="1"/>
    </row>
    <row r="379" spans="1:11">
      <c r="A379" s="8"/>
      <c r="B379" s="15" t="s">
        <v>28</v>
      </c>
      <c r="C379" s="19"/>
      <c r="D379" s="12">
        <v>180</v>
      </c>
      <c r="E379" s="13">
        <v>180</v>
      </c>
      <c r="F379" s="12"/>
      <c r="G379" s="13"/>
      <c r="H379" s="12"/>
      <c r="I379" s="13"/>
      <c r="J379" s="12"/>
      <c r="K379" s="1"/>
    </row>
    <row r="380" spans="1:11" ht="23.25">
      <c r="A380" s="8" t="s">
        <v>193</v>
      </c>
      <c r="B380" s="92"/>
      <c r="C380" s="19">
        <v>20</v>
      </c>
      <c r="D380" s="13">
        <v>20</v>
      </c>
      <c r="E380" s="13">
        <v>20</v>
      </c>
      <c r="F380" s="13">
        <v>1.52</v>
      </c>
      <c r="G380" s="13">
        <v>0.16</v>
      </c>
      <c r="H380" s="13">
        <v>9.84</v>
      </c>
      <c r="I380" s="13">
        <v>47</v>
      </c>
      <c r="J380" s="13">
        <v>0</v>
      </c>
      <c r="K380" s="1" t="s">
        <v>202</v>
      </c>
    </row>
    <row r="381" spans="1:11" ht="23.25">
      <c r="A381" s="17" t="s">
        <v>54</v>
      </c>
      <c r="B381" s="229"/>
      <c r="C381" s="77">
        <v>150</v>
      </c>
      <c r="D381" s="77">
        <v>150</v>
      </c>
      <c r="E381" s="77">
        <v>150</v>
      </c>
      <c r="F381" s="46">
        <v>2.25</v>
      </c>
      <c r="G381" s="46">
        <v>0.75</v>
      </c>
      <c r="H381" s="46">
        <v>31.5</v>
      </c>
      <c r="I381" s="46">
        <v>142.5</v>
      </c>
      <c r="J381" s="46">
        <v>15</v>
      </c>
      <c r="K381" s="1" t="s">
        <v>420</v>
      </c>
    </row>
    <row r="382" spans="1:11" ht="15.75" thickBot="1">
      <c r="A382" s="17" t="s">
        <v>365</v>
      </c>
      <c r="B382" s="25"/>
      <c r="C382" s="46"/>
      <c r="D382" s="183"/>
      <c r="E382" s="184"/>
      <c r="F382" s="182"/>
      <c r="G382" s="46"/>
      <c r="H382" s="78"/>
      <c r="I382" s="46"/>
      <c r="J382" s="185"/>
      <c r="K382" s="50"/>
    </row>
    <row r="383" spans="1:11" s="86" customFormat="1" ht="15.75" thickBot="1">
      <c r="A383" s="39" t="s">
        <v>37</v>
      </c>
      <c r="B383" s="214"/>
      <c r="C383" s="189">
        <v>506</v>
      </c>
      <c r="D383" s="230"/>
      <c r="E383" s="216"/>
      <c r="F383" s="217">
        <f>F381+F380+F376+F354</f>
        <v>10.083063063063063</v>
      </c>
      <c r="G383" s="217">
        <f t="shared" ref="G383:J383" si="14">G381+G380+G376+G354</f>
        <v>9.3080180180180196</v>
      </c>
      <c r="H383" s="217">
        <f t="shared" si="14"/>
        <v>69.733829666499133</v>
      </c>
      <c r="I383" s="217">
        <f t="shared" si="14"/>
        <v>406.43521295740851</v>
      </c>
      <c r="J383" s="217">
        <f t="shared" si="14"/>
        <v>23.71</v>
      </c>
      <c r="K383" s="231"/>
    </row>
    <row r="384" spans="1:11" s="86" customFormat="1" ht="17.25" customHeight="1" thickBot="1">
      <c r="A384" s="27" t="s">
        <v>60</v>
      </c>
      <c r="B384" s="180"/>
      <c r="C384" s="158">
        <f>C317+C322+C352+C383</f>
        <v>1804</v>
      </c>
      <c r="D384" s="158"/>
      <c r="E384" s="81"/>
      <c r="F384" s="102">
        <f>F317+F322+F352+F383</f>
        <v>49.632804111762567</v>
      </c>
      <c r="G384" s="84">
        <f>G317+G322+G352+G383</f>
        <v>53.568583689397002</v>
      </c>
      <c r="H384" s="102">
        <f>H317+H322+H352+H383</f>
        <v>268.58570185797669</v>
      </c>
      <c r="I384" s="84">
        <f>I317+I322+I352+I383</f>
        <v>1708.7384821881778</v>
      </c>
      <c r="J384" s="102">
        <f>J317+J322+J352+J383</f>
        <v>37.590000000000003</v>
      </c>
      <c r="K384" s="232"/>
    </row>
    <row r="385" spans="1:11">
      <c r="A385" s="18"/>
      <c r="B385" s="18"/>
      <c r="C385" s="166"/>
      <c r="D385" s="167"/>
      <c r="E385" s="12"/>
      <c r="F385" s="14"/>
      <c r="G385" s="14"/>
      <c r="H385" s="14"/>
      <c r="I385" s="14"/>
      <c r="J385" s="192"/>
      <c r="K385" s="99"/>
    </row>
    <row r="386" spans="1:11">
      <c r="A386" s="18"/>
      <c r="B386" s="18"/>
      <c r="C386" s="166"/>
      <c r="D386" s="167"/>
      <c r="E386" s="12"/>
      <c r="F386" s="14"/>
      <c r="G386" s="14"/>
      <c r="H386" s="14"/>
      <c r="I386" s="14"/>
      <c r="J386" s="14"/>
      <c r="K386" s="99"/>
    </row>
    <row r="387" spans="1:11" ht="15.75" thickBot="1">
      <c r="A387" s="37" t="s">
        <v>87</v>
      </c>
      <c r="B387" s="4"/>
      <c r="C387" s="120"/>
      <c r="D387" s="121"/>
      <c r="J387" s="169"/>
      <c r="K387" s="170"/>
    </row>
    <row r="388" spans="1:11" ht="23.25" customHeight="1">
      <c r="A388" s="5" t="s">
        <v>5</v>
      </c>
      <c r="B388" s="123"/>
      <c r="C388" s="144" t="s">
        <v>6</v>
      </c>
      <c r="D388" s="127" t="s">
        <v>7</v>
      </c>
      <c r="E388" s="126" t="s">
        <v>7</v>
      </c>
      <c r="F388" s="456" t="s">
        <v>8</v>
      </c>
      <c r="G388" s="456"/>
      <c r="H388" s="457"/>
      <c r="I388" s="125" t="s">
        <v>9</v>
      </c>
      <c r="J388" s="125" t="s">
        <v>10</v>
      </c>
      <c r="K388" s="171" t="s">
        <v>62</v>
      </c>
    </row>
    <row r="389" spans="1:11" ht="15.75" thickBot="1">
      <c r="A389" s="16" t="s">
        <v>12</v>
      </c>
      <c r="B389" s="172"/>
      <c r="C389" s="173" t="s">
        <v>13</v>
      </c>
      <c r="D389" s="137" t="s">
        <v>14</v>
      </c>
      <c r="E389" s="134" t="s">
        <v>14</v>
      </c>
      <c r="F389" s="136"/>
      <c r="G389" s="136"/>
      <c r="H389" s="136"/>
      <c r="I389" s="133" t="s">
        <v>15</v>
      </c>
      <c r="J389" s="133"/>
      <c r="K389" s="176" t="s">
        <v>63</v>
      </c>
    </row>
    <row r="390" spans="1:11" ht="15.75" thickBot="1">
      <c r="A390" s="8"/>
      <c r="B390" s="15"/>
      <c r="C390" s="19"/>
      <c r="D390" s="220" t="s">
        <v>16</v>
      </c>
      <c r="E390" s="140" t="s">
        <v>17</v>
      </c>
      <c r="F390" s="128" t="s">
        <v>18</v>
      </c>
      <c r="G390" s="126" t="s">
        <v>19</v>
      </c>
      <c r="H390" s="127" t="s">
        <v>20</v>
      </c>
      <c r="I390" s="125" t="s">
        <v>21</v>
      </c>
      <c r="J390" s="125" t="s">
        <v>22</v>
      </c>
      <c r="K390" s="1"/>
    </row>
    <row r="391" spans="1:11">
      <c r="A391" s="5"/>
      <c r="B391" s="143" t="s">
        <v>23</v>
      </c>
      <c r="C391" s="144"/>
      <c r="D391" s="127"/>
      <c r="E391" s="145"/>
      <c r="F391" s="168"/>
      <c r="G391" s="145"/>
      <c r="H391" s="168"/>
      <c r="I391" s="145"/>
      <c r="J391" s="168"/>
      <c r="K391" s="130"/>
    </row>
    <row r="392" spans="1:11">
      <c r="A392" s="8" t="s">
        <v>477</v>
      </c>
      <c r="B392" s="15"/>
      <c r="C392" s="19">
        <v>200</v>
      </c>
      <c r="D392" s="12"/>
      <c r="E392" s="13"/>
      <c r="F392" s="12">
        <v>4.38</v>
      </c>
      <c r="G392" s="13">
        <v>3.8</v>
      </c>
      <c r="H392" s="12">
        <v>14.36</v>
      </c>
      <c r="I392" s="13">
        <v>120</v>
      </c>
      <c r="J392" s="12">
        <v>0.66</v>
      </c>
      <c r="K392" s="1" t="s">
        <v>486</v>
      </c>
    </row>
    <row r="393" spans="1:11">
      <c r="A393" s="8"/>
      <c r="B393" s="15" t="s">
        <v>27</v>
      </c>
      <c r="C393" s="19"/>
      <c r="D393" s="12">
        <v>140</v>
      </c>
      <c r="E393" s="13">
        <v>140</v>
      </c>
      <c r="F393" s="12"/>
      <c r="G393" s="13"/>
      <c r="H393" s="12"/>
      <c r="I393" s="13"/>
      <c r="J393" s="12"/>
      <c r="K393" s="1"/>
    </row>
    <row r="394" spans="1:11">
      <c r="A394" s="8"/>
      <c r="B394" s="15" t="s">
        <v>184</v>
      </c>
      <c r="C394" s="19"/>
      <c r="D394" s="12">
        <v>60</v>
      </c>
      <c r="E394" s="13">
        <v>60</v>
      </c>
      <c r="F394" s="12"/>
      <c r="G394" s="13"/>
      <c r="H394" s="12"/>
      <c r="I394" s="13"/>
      <c r="J394" s="12"/>
      <c r="K394" s="1"/>
    </row>
    <row r="395" spans="1:11" ht="26.25">
      <c r="A395" s="8"/>
      <c r="B395" s="15" t="s">
        <v>478</v>
      </c>
      <c r="C395" s="19"/>
      <c r="D395" s="12">
        <v>16</v>
      </c>
      <c r="E395" s="13">
        <v>16</v>
      </c>
      <c r="F395" s="12"/>
      <c r="G395" s="13"/>
      <c r="H395" s="12"/>
      <c r="I395" s="13"/>
      <c r="J395" s="12"/>
      <c r="K395" s="1"/>
    </row>
    <row r="396" spans="1:11">
      <c r="A396" s="8"/>
      <c r="B396" s="15" t="s">
        <v>274</v>
      </c>
      <c r="C396" s="19"/>
      <c r="D396" s="12">
        <v>1.6</v>
      </c>
      <c r="E396" s="13">
        <v>1.6</v>
      </c>
      <c r="F396" s="12"/>
      <c r="G396" s="13"/>
      <c r="H396" s="12"/>
      <c r="I396" s="13"/>
      <c r="J396" s="12"/>
      <c r="K396" s="1"/>
    </row>
    <row r="397" spans="1:11">
      <c r="A397" s="8"/>
      <c r="B397" s="15" t="s">
        <v>31</v>
      </c>
      <c r="C397" s="19"/>
      <c r="D397" s="12">
        <v>2</v>
      </c>
      <c r="E397" s="13">
        <v>2</v>
      </c>
      <c r="F397" s="12"/>
      <c r="G397" s="13"/>
      <c r="H397" s="12"/>
      <c r="I397" s="13"/>
      <c r="J397" s="12"/>
      <c r="K397" s="1"/>
    </row>
    <row r="398" spans="1:11">
      <c r="A398" s="8"/>
      <c r="B398" s="18" t="s">
        <v>215</v>
      </c>
      <c r="C398" s="19"/>
      <c r="D398" s="12">
        <v>1</v>
      </c>
      <c r="E398" s="13">
        <v>1</v>
      </c>
      <c r="F398" s="12"/>
      <c r="G398" s="13"/>
      <c r="H398" s="12"/>
      <c r="I398" s="13"/>
      <c r="J398" s="12"/>
      <c r="K398" s="1"/>
    </row>
    <row r="399" spans="1:11">
      <c r="A399" s="8" t="s">
        <v>65</v>
      </c>
      <c r="B399" s="15"/>
      <c r="C399" s="19">
        <v>180</v>
      </c>
      <c r="D399" s="30"/>
      <c r="E399" s="31"/>
      <c r="F399" s="12">
        <v>3.6702000000000004</v>
      </c>
      <c r="G399" s="13">
        <v>3.1896</v>
      </c>
      <c r="H399" s="12">
        <v>10.87</v>
      </c>
      <c r="I399" s="13">
        <v>90.78</v>
      </c>
      <c r="J399" s="12">
        <v>1.43</v>
      </c>
      <c r="K399" s="1" t="s">
        <v>429</v>
      </c>
    </row>
    <row r="400" spans="1:11">
      <c r="A400" s="8"/>
      <c r="B400" s="15" t="s">
        <v>66</v>
      </c>
      <c r="C400" s="19"/>
      <c r="D400" s="12">
        <v>2</v>
      </c>
      <c r="E400" s="13">
        <v>2</v>
      </c>
      <c r="F400" s="12"/>
      <c r="G400" s="13"/>
      <c r="H400" s="12"/>
      <c r="I400" s="13"/>
      <c r="J400" s="12"/>
      <c r="K400" s="1"/>
    </row>
    <row r="401" spans="1:11">
      <c r="A401" s="8"/>
      <c r="B401" s="15" t="s">
        <v>29</v>
      </c>
      <c r="C401" s="19"/>
      <c r="D401" s="12">
        <v>6</v>
      </c>
      <c r="E401" s="13">
        <v>6</v>
      </c>
      <c r="F401" s="12"/>
      <c r="G401" s="13"/>
      <c r="H401" s="12"/>
      <c r="I401" s="13"/>
      <c r="J401" s="12"/>
      <c r="K401" s="1"/>
    </row>
    <row r="402" spans="1:11">
      <c r="A402" s="9"/>
      <c r="B402" s="15" t="s">
        <v>27</v>
      </c>
      <c r="C402" s="19"/>
      <c r="D402" s="12">
        <v>110</v>
      </c>
      <c r="E402" s="13">
        <v>110</v>
      </c>
      <c r="F402" s="12"/>
      <c r="G402" s="13"/>
      <c r="H402" s="12"/>
      <c r="I402" s="13"/>
      <c r="J402" s="12"/>
      <c r="K402" s="1"/>
    </row>
    <row r="403" spans="1:11">
      <c r="A403" s="9"/>
      <c r="B403" s="15" t="s">
        <v>28</v>
      </c>
      <c r="C403" s="19"/>
      <c r="D403" s="12">
        <v>80</v>
      </c>
      <c r="E403" s="13">
        <v>80</v>
      </c>
      <c r="F403" s="12"/>
      <c r="G403" s="13"/>
      <c r="H403" s="12"/>
      <c r="I403" s="13"/>
      <c r="J403" s="12"/>
      <c r="K403" s="1"/>
    </row>
    <row r="404" spans="1:11" ht="26.25">
      <c r="A404" s="8" t="s">
        <v>192</v>
      </c>
      <c r="B404" s="15"/>
      <c r="C404" s="60" t="s">
        <v>314</v>
      </c>
      <c r="D404" s="30"/>
      <c r="E404" s="31"/>
      <c r="F404" s="12">
        <v>3.6399999999999997</v>
      </c>
      <c r="G404" s="13">
        <v>5.2</v>
      </c>
      <c r="H404" s="12">
        <v>14.83</v>
      </c>
      <c r="I404" s="13">
        <v>120.66666666666666</v>
      </c>
      <c r="J404" s="12">
        <v>0.04</v>
      </c>
      <c r="K404" s="1" t="s">
        <v>240</v>
      </c>
    </row>
    <row r="405" spans="1:11">
      <c r="A405" s="8"/>
      <c r="B405" s="15" t="s">
        <v>36</v>
      </c>
      <c r="C405" s="19"/>
      <c r="D405" s="12">
        <v>30</v>
      </c>
      <c r="E405" s="13">
        <v>30</v>
      </c>
      <c r="F405" s="12"/>
      <c r="G405" s="13"/>
      <c r="H405" s="12"/>
      <c r="I405" s="13"/>
      <c r="J405" s="12"/>
      <c r="K405" s="1"/>
    </row>
    <row r="406" spans="1:11">
      <c r="A406" s="8"/>
      <c r="B406" s="15" t="s">
        <v>67</v>
      </c>
      <c r="C406" s="19"/>
      <c r="D406" s="12">
        <v>5.0999999999999996</v>
      </c>
      <c r="E406" s="13">
        <v>5</v>
      </c>
      <c r="F406" s="12"/>
      <c r="G406" s="13"/>
      <c r="H406" s="12"/>
      <c r="I406" s="13"/>
      <c r="J406" s="12"/>
      <c r="K406" s="1"/>
    </row>
    <row r="407" spans="1:11" ht="15.75" thickBot="1">
      <c r="A407" s="15"/>
      <c r="B407" s="15" t="s">
        <v>31</v>
      </c>
      <c r="C407" s="177"/>
      <c r="D407" s="12">
        <v>5</v>
      </c>
      <c r="E407" s="33">
        <v>5</v>
      </c>
      <c r="F407" s="12" t="s">
        <v>3</v>
      </c>
      <c r="G407" s="33"/>
      <c r="H407" s="12"/>
      <c r="I407" s="33"/>
      <c r="J407" s="12"/>
      <c r="K407" s="1"/>
    </row>
    <row r="408" spans="1:11" s="86" customFormat="1" ht="15.75" thickBot="1">
      <c r="A408" s="27" t="s">
        <v>37</v>
      </c>
      <c r="B408" s="80"/>
      <c r="C408" s="81">
        <v>420</v>
      </c>
      <c r="D408" s="161"/>
      <c r="E408" s="147"/>
      <c r="F408" s="102">
        <f>F392+F399+F404</f>
        <v>11.690200000000001</v>
      </c>
      <c r="G408" s="84">
        <f t="shared" ref="G408:J408" si="15">G392+G399+G404</f>
        <v>12.189599999999999</v>
      </c>
      <c r="H408" s="102">
        <f t="shared" si="15"/>
        <v>40.059999999999995</v>
      </c>
      <c r="I408" s="84">
        <f t="shared" si="15"/>
        <v>331.44666666666666</v>
      </c>
      <c r="J408" s="102">
        <f t="shared" si="15"/>
        <v>2.13</v>
      </c>
      <c r="K408" s="178"/>
    </row>
    <row r="409" spans="1:11" s="86" customFormat="1">
      <c r="A409" s="40"/>
      <c r="B409" s="26" t="s">
        <v>38</v>
      </c>
      <c r="C409" s="228"/>
      <c r="D409" s="47"/>
      <c r="E409" s="199"/>
      <c r="F409" s="47"/>
      <c r="G409" s="198"/>
      <c r="H409" s="47"/>
      <c r="I409" s="198"/>
      <c r="J409" s="47"/>
      <c r="K409" s="233"/>
    </row>
    <row r="410" spans="1:11">
      <c r="A410" s="8" t="s">
        <v>207</v>
      </c>
      <c r="B410" s="15"/>
      <c r="C410" s="19">
        <v>180</v>
      </c>
      <c r="D410" s="12"/>
      <c r="E410" s="13"/>
      <c r="F410" s="12">
        <v>5.2252252252252243</v>
      </c>
      <c r="G410" s="13">
        <v>4.5045045045045038</v>
      </c>
      <c r="H410" s="12">
        <v>8.6486486486486474</v>
      </c>
      <c r="I410" s="13">
        <v>96.396396396396383</v>
      </c>
      <c r="J410" s="12">
        <v>2.34</v>
      </c>
      <c r="K410" s="1" t="s">
        <v>209</v>
      </c>
    </row>
    <row r="411" spans="1:11" ht="15.75" thickBot="1">
      <c r="A411" s="8" t="s">
        <v>208</v>
      </c>
      <c r="B411" s="25" t="s">
        <v>168</v>
      </c>
      <c r="C411" s="19"/>
      <c r="D411" s="12">
        <v>189</v>
      </c>
      <c r="E411" s="13">
        <v>180</v>
      </c>
      <c r="F411" s="12"/>
      <c r="G411" s="13"/>
      <c r="H411" s="12"/>
      <c r="I411" s="13"/>
      <c r="J411" s="12"/>
      <c r="K411" s="1"/>
    </row>
    <row r="412" spans="1:11" s="86" customFormat="1" ht="15.75" thickBot="1">
      <c r="A412" s="27" t="s">
        <v>37</v>
      </c>
      <c r="B412" s="80"/>
      <c r="C412" s="81">
        <v>180</v>
      </c>
      <c r="D412" s="82"/>
      <c r="E412" s="83"/>
      <c r="F412" s="84">
        <f>F410</f>
        <v>5.2252252252252243</v>
      </c>
      <c r="G412" s="84">
        <f t="shared" ref="G412:J412" si="16">G410</f>
        <v>4.5045045045045038</v>
      </c>
      <c r="H412" s="84">
        <f t="shared" si="16"/>
        <v>8.6486486486486474</v>
      </c>
      <c r="I412" s="84">
        <f t="shared" si="16"/>
        <v>96.396396396396383</v>
      </c>
      <c r="J412" s="84">
        <f t="shared" si="16"/>
        <v>2.34</v>
      </c>
      <c r="K412" s="85"/>
    </row>
    <row r="413" spans="1:11">
      <c r="A413" s="11"/>
      <c r="B413" s="88" t="s">
        <v>40</v>
      </c>
      <c r="C413" s="103"/>
      <c r="D413" s="12"/>
      <c r="E413" s="31"/>
      <c r="F413" s="14"/>
      <c r="G413" s="150"/>
      <c r="H413" s="14"/>
      <c r="I413" s="150"/>
      <c r="J413" s="14"/>
      <c r="K413" s="1"/>
    </row>
    <row r="414" spans="1:11">
      <c r="A414" s="8" t="s">
        <v>472</v>
      </c>
      <c r="B414" s="15"/>
      <c r="C414" s="19">
        <v>60</v>
      </c>
      <c r="D414" s="12"/>
      <c r="E414" s="13"/>
      <c r="F414" s="12">
        <v>0.79799999999999993</v>
      </c>
      <c r="G414" s="13">
        <v>3.407</v>
      </c>
      <c r="H414" s="12">
        <v>4.3889999999999993</v>
      </c>
      <c r="I414" s="13">
        <v>52.14</v>
      </c>
      <c r="J414" s="12">
        <v>1.52</v>
      </c>
      <c r="K414" s="226" t="s">
        <v>436</v>
      </c>
    </row>
    <row r="415" spans="1:11">
      <c r="A415" s="8"/>
      <c r="B415" s="15" t="s">
        <v>77</v>
      </c>
      <c r="C415" s="19"/>
      <c r="D415" s="12">
        <v>71.25</v>
      </c>
      <c r="E415" s="13">
        <v>57</v>
      </c>
      <c r="F415" s="12"/>
      <c r="G415" s="13"/>
      <c r="H415" s="12"/>
      <c r="I415" s="13"/>
      <c r="J415" s="12"/>
      <c r="K415" s="13"/>
    </row>
    <row r="416" spans="1:11">
      <c r="A416" s="8"/>
      <c r="B416" s="15" t="s">
        <v>493</v>
      </c>
      <c r="C416" s="19"/>
      <c r="D416" s="12">
        <v>3.6</v>
      </c>
      <c r="E416" s="13">
        <v>3.6</v>
      </c>
      <c r="F416" s="12"/>
      <c r="G416" s="13"/>
      <c r="H416" s="12"/>
      <c r="I416" s="13"/>
      <c r="J416" s="12"/>
      <c r="K416" s="13"/>
    </row>
    <row r="417" spans="1:11" ht="25.5">
      <c r="A417" s="24" t="s">
        <v>494</v>
      </c>
      <c r="B417" s="63"/>
      <c r="C417" s="19" t="s">
        <v>82</v>
      </c>
      <c r="D417" s="12"/>
      <c r="E417" s="13"/>
      <c r="F417" s="12">
        <v>5.6792999999999996</v>
      </c>
      <c r="G417" s="13">
        <v>5.0206999999999997</v>
      </c>
      <c r="H417" s="12">
        <v>11.6935</v>
      </c>
      <c r="I417" s="13">
        <v>115.55</v>
      </c>
      <c r="J417" s="12">
        <v>4.24</v>
      </c>
      <c r="K417" s="1" t="s">
        <v>496</v>
      </c>
    </row>
    <row r="418" spans="1:11">
      <c r="A418" s="24"/>
      <c r="B418" s="63" t="s">
        <v>134</v>
      </c>
      <c r="C418" s="19"/>
      <c r="D418" s="12">
        <v>48</v>
      </c>
      <c r="E418" s="13">
        <v>36</v>
      </c>
      <c r="F418" s="12"/>
      <c r="G418" s="13"/>
      <c r="H418" s="12"/>
      <c r="I418" s="13"/>
      <c r="J418" s="12"/>
      <c r="K418" s="1"/>
    </row>
    <row r="419" spans="1:11">
      <c r="A419" s="24"/>
      <c r="B419" s="63" t="s">
        <v>495</v>
      </c>
      <c r="C419" s="19"/>
      <c r="D419" s="12">
        <v>57.6</v>
      </c>
      <c r="E419" s="13">
        <v>28.8</v>
      </c>
      <c r="F419" s="12"/>
      <c r="G419" s="13"/>
      <c r="H419" s="12"/>
      <c r="I419" s="13"/>
      <c r="J419" s="12"/>
      <c r="K419" s="1"/>
    </row>
    <row r="420" spans="1:11">
      <c r="A420" s="24"/>
      <c r="B420" s="63" t="s">
        <v>77</v>
      </c>
      <c r="C420" s="19"/>
      <c r="D420" s="12">
        <v>11.52</v>
      </c>
      <c r="E420" s="13">
        <v>9</v>
      </c>
      <c r="F420" s="12"/>
      <c r="G420" s="13"/>
      <c r="H420" s="12"/>
      <c r="I420" s="13"/>
      <c r="J420" s="12"/>
      <c r="K420" s="1"/>
    </row>
    <row r="421" spans="1:11">
      <c r="A421" s="24"/>
      <c r="B421" s="63" t="s">
        <v>104</v>
      </c>
      <c r="C421" s="19"/>
      <c r="D421" s="12">
        <v>8.57</v>
      </c>
      <c r="E421" s="13">
        <v>7.2</v>
      </c>
      <c r="F421" s="12"/>
      <c r="G421" s="13"/>
      <c r="H421" s="12"/>
      <c r="I421" s="13"/>
      <c r="J421" s="12"/>
      <c r="K421" s="1"/>
    </row>
    <row r="422" spans="1:11">
      <c r="A422" s="24"/>
      <c r="B422" s="63" t="s">
        <v>130</v>
      </c>
      <c r="C422" s="19"/>
      <c r="D422" s="12">
        <v>3.6</v>
      </c>
      <c r="E422" s="13">
        <v>3.6</v>
      </c>
      <c r="F422" s="12"/>
      <c r="G422" s="13"/>
      <c r="H422" s="12"/>
      <c r="I422" s="13"/>
      <c r="J422" s="12"/>
      <c r="K422" s="1"/>
    </row>
    <row r="423" spans="1:11">
      <c r="A423" s="8"/>
      <c r="B423" s="15" t="s">
        <v>64</v>
      </c>
      <c r="C423" s="19"/>
      <c r="D423" s="12">
        <v>126</v>
      </c>
      <c r="E423" s="13">
        <v>126</v>
      </c>
      <c r="F423" s="12"/>
      <c r="G423" s="13"/>
      <c r="H423" s="12"/>
      <c r="I423" s="13"/>
      <c r="J423" s="12"/>
      <c r="K423" s="1"/>
    </row>
    <row r="424" spans="1:11">
      <c r="A424" s="8"/>
      <c r="B424" s="15" t="s">
        <v>253</v>
      </c>
      <c r="C424" s="19"/>
      <c r="D424" s="12">
        <v>0.6</v>
      </c>
      <c r="E424" s="13">
        <v>0.6</v>
      </c>
      <c r="F424" s="12"/>
      <c r="G424" s="13"/>
      <c r="H424" s="12"/>
      <c r="I424" s="13"/>
      <c r="J424" s="12"/>
      <c r="K424" s="1"/>
    </row>
    <row r="425" spans="1:11">
      <c r="A425" s="8"/>
      <c r="B425" s="15" t="s">
        <v>259</v>
      </c>
      <c r="C425" s="19"/>
      <c r="D425" s="12">
        <v>17.5</v>
      </c>
      <c r="E425" s="13">
        <v>11.4</v>
      </c>
      <c r="F425" s="12"/>
      <c r="G425" s="13"/>
      <c r="H425" s="12"/>
      <c r="I425" s="13"/>
      <c r="J425" s="12"/>
      <c r="K425" s="1"/>
    </row>
    <row r="426" spans="1:11">
      <c r="A426" s="8"/>
      <c r="B426" s="15" t="s">
        <v>262</v>
      </c>
      <c r="C426" s="19"/>
      <c r="D426" s="12">
        <v>11.4</v>
      </c>
      <c r="E426" s="13">
        <v>11.4</v>
      </c>
      <c r="F426" s="12"/>
      <c r="G426" s="13"/>
      <c r="H426" s="12"/>
      <c r="I426" s="13"/>
      <c r="J426" s="12"/>
      <c r="K426" s="1"/>
    </row>
    <row r="427" spans="1:11">
      <c r="A427" s="8"/>
      <c r="B427" s="15" t="s">
        <v>41</v>
      </c>
      <c r="C427" s="19"/>
      <c r="D427" s="12">
        <v>1.19</v>
      </c>
      <c r="E427" s="13">
        <v>1</v>
      </c>
      <c r="F427" s="12"/>
      <c r="G427" s="13"/>
      <c r="H427" s="12"/>
      <c r="I427" s="13"/>
      <c r="J427" s="12"/>
      <c r="K427" s="1"/>
    </row>
    <row r="428" spans="1:11">
      <c r="A428" s="8"/>
      <c r="B428" s="15" t="s">
        <v>55</v>
      </c>
      <c r="C428" s="19"/>
      <c r="D428" s="12">
        <v>0.96</v>
      </c>
      <c r="E428" s="13">
        <v>0.8</v>
      </c>
      <c r="F428" s="12"/>
      <c r="G428" s="13"/>
      <c r="H428" s="12"/>
      <c r="I428" s="13"/>
      <c r="J428" s="12"/>
      <c r="K428" s="1"/>
    </row>
    <row r="429" spans="1:11">
      <c r="A429" s="8"/>
      <c r="B429" s="15" t="s">
        <v>133</v>
      </c>
      <c r="C429" s="19"/>
      <c r="D429" s="12">
        <v>1</v>
      </c>
      <c r="E429" s="13">
        <v>1</v>
      </c>
      <c r="F429" s="12"/>
      <c r="G429" s="13"/>
      <c r="H429" s="12"/>
      <c r="I429" s="13"/>
      <c r="J429" s="12"/>
      <c r="K429" s="1"/>
    </row>
    <row r="430" spans="1:11">
      <c r="A430" s="8"/>
      <c r="B430" s="15" t="s">
        <v>215</v>
      </c>
      <c r="C430" s="19"/>
      <c r="D430" s="12">
        <v>0.1</v>
      </c>
      <c r="E430" s="13">
        <v>0.1</v>
      </c>
      <c r="F430" s="12"/>
      <c r="G430" s="13"/>
      <c r="H430" s="12"/>
      <c r="I430" s="13"/>
      <c r="J430" s="12"/>
      <c r="K430" s="1"/>
    </row>
    <row r="431" spans="1:11" ht="23.25">
      <c r="A431" s="8" t="s">
        <v>91</v>
      </c>
      <c r="B431" s="41"/>
      <c r="C431" s="77">
        <v>70</v>
      </c>
      <c r="D431" s="78"/>
      <c r="E431" s="46"/>
      <c r="F431" s="78">
        <v>8.0237750998046007</v>
      </c>
      <c r="G431" s="46">
        <v>7.6116401228500576</v>
      </c>
      <c r="H431" s="78">
        <v>6.5896203388265802</v>
      </c>
      <c r="I431" s="46">
        <v>122.76615446979604</v>
      </c>
      <c r="J431" s="78">
        <v>0.28000000000000003</v>
      </c>
      <c r="K431" s="1" t="s">
        <v>325</v>
      </c>
    </row>
    <row r="432" spans="1:11">
      <c r="A432" s="17"/>
      <c r="B432" s="15" t="s">
        <v>137</v>
      </c>
      <c r="C432" s="77"/>
      <c r="D432" s="78">
        <v>81.599999999999994</v>
      </c>
      <c r="E432" s="46">
        <v>60</v>
      </c>
      <c r="F432" s="78"/>
      <c r="G432" s="46"/>
      <c r="H432" s="78"/>
      <c r="I432" s="46"/>
      <c r="J432" s="78"/>
      <c r="K432" s="1"/>
    </row>
    <row r="433" spans="1:22">
      <c r="A433" s="17"/>
      <c r="B433" s="18" t="s">
        <v>92</v>
      </c>
      <c r="C433" s="77"/>
      <c r="D433" s="78"/>
      <c r="E433" s="46">
        <v>50</v>
      </c>
      <c r="F433" s="78"/>
      <c r="G433" s="46"/>
      <c r="H433" s="78"/>
      <c r="I433" s="46"/>
      <c r="J433" s="78"/>
      <c r="K433" s="1"/>
    </row>
    <row r="434" spans="1:22">
      <c r="A434" s="17" t="s">
        <v>93</v>
      </c>
      <c r="B434" s="18" t="s">
        <v>27</v>
      </c>
      <c r="C434" s="77"/>
      <c r="D434" s="78">
        <v>18</v>
      </c>
      <c r="E434" s="46">
        <v>18</v>
      </c>
      <c r="F434" s="78"/>
      <c r="G434" s="46"/>
      <c r="H434" s="78"/>
      <c r="I434" s="46"/>
      <c r="J434" s="78"/>
      <c r="K434" s="1" t="s">
        <v>140</v>
      </c>
    </row>
    <row r="435" spans="1:22">
      <c r="A435" s="17"/>
      <c r="B435" s="41" t="s">
        <v>31</v>
      </c>
      <c r="C435" s="77"/>
      <c r="D435" s="78">
        <v>3</v>
      </c>
      <c r="E435" s="46">
        <v>3</v>
      </c>
      <c r="F435" s="78"/>
      <c r="G435" s="46"/>
      <c r="H435" s="78"/>
      <c r="I435" s="46"/>
      <c r="J435" s="78"/>
      <c r="K435" s="1"/>
    </row>
    <row r="436" spans="1:22">
      <c r="A436" s="17"/>
      <c r="B436" s="15" t="s">
        <v>52</v>
      </c>
      <c r="C436" s="77"/>
      <c r="D436" s="78">
        <v>3</v>
      </c>
      <c r="E436" s="46">
        <v>3</v>
      </c>
      <c r="F436" s="78"/>
      <c r="G436" s="46"/>
      <c r="H436" s="78"/>
      <c r="I436" s="46"/>
      <c r="J436" s="78"/>
      <c r="K436" s="1"/>
      <c r="L436" s="95"/>
      <c r="M436" s="95"/>
      <c r="N436" s="96"/>
      <c r="O436" s="97"/>
      <c r="P436" s="97"/>
      <c r="Q436" s="97"/>
      <c r="R436" s="97"/>
      <c r="S436" s="97"/>
      <c r="T436" s="97"/>
      <c r="U436" s="97"/>
      <c r="V436" s="99"/>
    </row>
    <row r="437" spans="1:22">
      <c r="A437" s="17"/>
      <c r="B437" s="41" t="s">
        <v>64</v>
      </c>
      <c r="C437" s="77"/>
      <c r="D437" s="78">
        <v>3.5</v>
      </c>
      <c r="E437" s="46">
        <v>3.5</v>
      </c>
      <c r="F437" s="78"/>
      <c r="G437" s="46"/>
      <c r="H437" s="78"/>
      <c r="I437" s="46"/>
      <c r="J437" s="185"/>
      <c r="K437" s="1"/>
      <c r="L437" s="95"/>
      <c r="M437" s="99"/>
      <c r="N437" s="96"/>
      <c r="O437" s="97"/>
      <c r="P437" s="97"/>
      <c r="Q437" s="97"/>
      <c r="R437" s="97"/>
      <c r="S437" s="97"/>
      <c r="T437" s="97"/>
      <c r="U437" s="97"/>
      <c r="V437" s="99"/>
    </row>
    <row r="438" spans="1:22">
      <c r="A438" s="17"/>
      <c r="B438" s="41" t="s">
        <v>215</v>
      </c>
      <c r="C438" s="77"/>
      <c r="D438" s="78">
        <v>0.2</v>
      </c>
      <c r="E438" s="46">
        <v>0.2</v>
      </c>
      <c r="F438" s="78"/>
      <c r="G438" s="46"/>
      <c r="H438" s="78"/>
      <c r="I438" s="46"/>
      <c r="J438" s="185"/>
      <c r="K438" s="1"/>
      <c r="L438" s="95"/>
      <c r="M438" s="234"/>
      <c r="N438" s="96"/>
      <c r="O438" s="97"/>
      <c r="P438" s="97"/>
      <c r="Q438" s="97"/>
      <c r="R438" s="97"/>
      <c r="S438" s="97"/>
      <c r="T438" s="97"/>
      <c r="U438" s="97"/>
      <c r="V438" s="99"/>
    </row>
    <row r="439" spans="1:22">
      <c r="A439" s="17"/>
      <c r="B439" s="41" t="s">
        <v>139</v>
      </c>
      <c r="C439" s="77"/>
      <c r="D439" s="78"/>
      <c r="E439" s="46">
        <v>24</v>
      </c>
      <c r="F439" s="78"/>
      <c r="G439" s="46"/>
      <c r="H439" s="78"/>
      <c r="I439" s="46"/>
      <c r="J439" s="185"/>
      <c r="K439" s="1"/>
      <c r="L439" s="95"/>
      <c r="M439" s="234"/>
      <c r="N439" s="96"/>
      <c r="O439" s="97"/>
      <c r="P439" s="97"/>
      <c r="Q439" s="97"/>
      <c r="R439" s="97"/>
      <c r="S439" s="97"/>
      <c r="T439" s="97"/>
      <c r="U439" s="97"/>
      <c r="V439" s="99"/>
    </row>
    <row r="440" spans="1:22">
      <c r="A440" s="17"/>
      <c r="B440" s="41" t="s">
        <v>42</v>
      </c>
      <c r="C440" s="77"/>
      <c r="D440" s="78">
        <v>10.5</v>
      </c>
      <c r="E440" s="46">
        <v>8.75</v>
      </c>
      <c r="F440" s="78"/>
      <c r="G440" s="46"/>
      <c r="H440" s="78"/>
      <c r="I440" s="46"/>
      <c r="J440" s="185"/>
      <c r="K440" s="1"/>
      <c r="L440" s="95"/>
      <c r="M440" s="234"/>
      <c r="N440" s="96"/>
      <c r="O440" s="97"/>
      <c r="P440" s="97"/>
      <c r="Q440" s="97"/>
      <c r="R440" s="97"/>
      <c r="S440" s="97"/>
      <c r="T440" s="97"/>
      <c r="U440" s="97"/>
      <c r="V440" s="99"/>
    </row>
    <row r="441" spans="1:22">
      <c r="A441" s="17"/>
      <c r="B441" s="41" t="s">
        <v>50</v>
      </c>
      <c r="C441" s="77"/>
      <c r="D441" s="78"/>
      <c r="E441" s="46">
        <v>80</v>
      </c>
      <c r="F441" s="78"/>
      <c r="G441" s="46"/>
      <c r="H441" s="78"/>
      <c r="I441" s="46"/>
      <c r="J441" s="185"/>
      <c r="K441" s="1"/>
      <c r="L441" s="95"/>
      <c r="M441" s="95"/>
      <c r="N441" s="96"/>
      <c r="O441" s="97"/>
      <c r="P441" s="235"/>
      <c r="Q441" s="97"/>
      <c r="R441" s="97"/>
      <c r="S441" s="97"/>
      <c r="T441" s="97"/>
      <c r="U441" s="97"/>
      <c r="V441" s="99"/>
    </row>
    <row r="442" spans="1:22">
      <c r="A442" s="17"/>
      <c r="B442" s="18" t="s">
        <v>47</v>
      </c>
      <c r="C442" s="77"/>
      <c r="D442" s="78">
        <v>2</v>
      </c>
      <c r="E442" s="46">
        <v>2</v>
      </c>
      <c r="F442" s="78"/>
      <c r="G442" s="46"/>
      <c r="H442" s="78"/>
      <c r="I442" s="46"/>
      <c r="J442" s="185"/>
      <c r="K442" s="1"/>
      <c r="L442" s="95"/>
      <c r="M442" s="99"/>
      <c r="N442" s="96"/>
      <c r="O442" s="97"/>
      <c r="P442" s="235"/>
      <c r="Q442" s="97"/>
      <c r="R442" s="97"/>
      <c r="S442" s="97"/>
      <c r="T442" s="97"/>
      <c r="U442" s="97"/>
      <c r="V442" s="99"/>
    </row>
    <row r="443" spans="1:22" ht="30" customHeight="1">
      <c r="A443" s="8" t="s">
        <v>57</v>
      </c>
      <c r="B443" s="15"/>
      <c r="C443" s="151">
        <v>140</v>
      </c>
      <c r="D443" s="13"/>
      <c r="E443" s="74"/>
      <c r="F443" s="53">
        <v>2.76134453781513</v>
      </c>
      <c r="G443" s="13">
        <v>4.48319327731092</v>
      </c>
      <c r="H443" s="13">
        <v>19.084033613445378</v>
      </c>
      <c r="I443" s="13">
        <v>128.15126050420167</v>
      </c>
      <c r="J443" s="12">
        <v>16.96</v>
      </c>
      <c r="K443" s="1" t="s">
        <v>166</v>
      </c>
      <c r="L443" s="95"/>
      <c r="M443" s="95"/>
      <c r="N443" s="96"/>
      <c r="O443" s="97"/>
      <c r="P443" s="97"/>
      <c r="Q443" s="97"/>
      <c r="R443" s="97"/>
      <c r="S443" s="97"/>
      <c r="T443" s="97"/>
      <c r="U443" s="98"/>
      <c r="V443" s="99"/>
    </row>
    <row r="444" spans="1:22">
      <c r="A444" s="8"/>
      <c r="B444" s="15" t="s">
        <v>45</v>
      </c>
      <c r="C444" s="151"/>
      <c r="D444" s="13">
        <v>159.6</v>
      </c>
      <c r="E444" s="74">
        <v>119.7</v>
      </c>
      <c r="F444" s="53"/>
      <c r="G444" s="13"/>
      <c r="H444" s="13"/>
      <c r="I444" s="13"/>
      <c r="J444" s="12"/>
      <c r="K444" s="1"/>
      <c r="L444" s="95"/>
      <c r="M444" s="95"/>
      <c r="N444" s="96"/>
      <c r="O444" s="97"/>
      <c r="P444" s="97"/>
      <c r="Q444" s="97"/>
      <c r="R444" s="97"/>
      <c r="S444" s="97"/>
      <c r="T444" s="97"/>
      <c r="U444" s="98"/>
      <c r="V444" s="99"/>
    </row>
    <row r="445" spans="1:22">
      <c r="A445" s="8"/>
      <c r="B445" s="15" t="s">
        <v>27</v>
      </c>
      <c r="C445" s="151"/>
      <c r="D445" s="13">
        <v>22.12</v>
      </c>
      <c r="E445" s="74">
        <v>21</v>
      </c>
      <c r="F445" s="53"/>
      <c r="G445" s="13"/>
      <c r="H445" s="13"/>
      <c r="I445" s="13"/>
      <c r="J445" s="12"/>
      <c r="K445" s="1"/>
      <c r="L445" s="95"/>
      <c r="M445" s="95"/>
      <c r="N445" s="96"/>
      <c r="O445" s="97"/>
      <c r="P445" s="97"/>
      <c r="Q445" s="97"/>
      <c r="R445" s="97"/>
      <c r="S445" s="97"/>
      <c r="T445" s="97"/>
      <c r="U445" s="98"/>
      <c r="V445" s="99"/>
    </row>
    <row r="446" spans="1:22">
      <c r="A446" s="8"/>
      <c r="B446" s="15" t="s">
        <v>31</v>
      </c>
      <c r="C446" s="151"/>
      <c r="D446" s="13">
        <v>5</v>
      </c>
      <c r="E446" s="74">
        <v>5</v>
      </c>
      <c r="F446" s="53"/>
      <c r="G446" s="13"/>
      <c r="H446" s="13"/>
      <c r="I446" s="13"/>
      <c r="J446" s="12"/>
      <c r="K446" s="1"/>
      <c r="L446" s="95"/>
      <c r="M446" s="95"/>
      <c r="N446" s="96"/>
      <c r="O446" s="97"/>
      <c r="P446" s="97"/>
      <c r="Q446" s="97"/>
      <c r="R446" s="97"/>
      <c r="S446" s="97"/>
      <c r="T446" s="97"/>
      <c r="U446" s="98"/>
      <c r="V446" s="99"/>
    </row>
    <row r="447" spans="1:22">
      <c r="A447" s="8"/>
      <c r="B447" s="15" t="s">
        <v>215</v>
      </c>
      <c r="C447" s="151"/>
      <c r="D447" s="13">
        <v>0.52</v>
      </c>
      <c r="E447" s="74">
        <v>0.52</v>
      </c>
      <c r="F447" s="53"/>
      <c r="G447" s="13"/>
      <c r="H447" s="13"/>
      <c r="I447" s="13"/>
      <c r="J447" s="12"/>
      <c r="K447" s="1"/>
      <c r="L447" s="95"/>
      <c r="M447" s="95"/>
      <c r="N447" s="96"/>
      <c r="O447" s="97"/>
      <c r="P447" s="97"/>
      <c r="Q447" s="97"/>
      <c r="R447" s="97"/>
      <c r="S447" s="97"/>
      <c r="T447" s="97"/>
      <c r="U447" s="98"/>
      <c r="V447" s="99"/>
    </row>
    <row r="448" spans="1:22">
      <c r="A448" s="8" t="s">
        <v>468</v>
      </c>
      <c r="B448" s="15"/>
      <c r="C448" s="19">
        <v>180</v>
      </c>
      <c r="D448" s="93"/>
      <c r="E448" s="94"/>
      <c r="F448" s="12">
        <v>0.35</v>
      </c>
      <c r="G448" s="13">
        <v>0.12</v>
      </c>
      <c r="H448" s="12">
        <v>26.2</v>
      </c>
      <c r="I448" s="13">
        <v>108</v>
      </c>
      <c r="J448" s="14">
        <v>3.4</v>
      </c>
      <c r="K448" s="1" t="s">
        <v>436</v>
      </c>
      <c r="L448" s="95"/>
      <c r="M448" s="95"/>
      <c r="N448" s="96"/>
      <c r="O448" s="97"/>
      <c r="P448" s="97"/>
      <c r="Q448" s="97"/>
      <c r="R448" s="97"/>
      <c r="S448" s="97"/>
      <c r="T448" s="97"/>
      <c r="U448" s="98"/>
      <c r="V448" s="99"/>
    </row>
    <row r="449" spans="1:22">
      <c r="A449" s="8"/>
      <c r="B449" s="15" t="s">
        <v>212</v>
      </c>
      <c r="C449" s="19"/>
      <c r="D449" s="93">
        <v>16.53</v>
      </c>
      <c r="E449" s="94">
        <v>14.5</v>
      </c>
      <c r="F449" s="12"/>
      <c r="G449" s="13"/>
      <c r="H449" s="12"/>
      <c r="I449" s="13"/>
      <c r="J449" s="14"/>
      <c r="K449" s="1"/>
      <c r="L449" s="95"/>
      <c r="M449" s="95"/>
      <c r="N449" s="96"/>
      <c r="O449" s="97"/>
      <c r="P449" s="97"/>
      <c r="Q449" s="97"/>
      <c r="R449" s="97"/>
      <c r="S449" s="97"/>
      <c r="T449" s="97"/>
      <c r="U449" s="98"/>
      <c r="V449" s="99"/>
    </row>
    <row r="450" spans="1:22">
      <c r="A450" s="8"/>
      <c r="B450" s="15" t="s">
        <v>233</v>
      </c>
      <c r="C450" s="19"/>
      <c r="D450" s="93">
        <v>9.18</v>
      </c>
      <c r="E450" s="94">
        <v>9</v>
      </c>
      <c r="F450" s="12"/>
      <c r="G450" s="13"/>
      <c r="H450" s="12"/>
      <c r="I450" s="13"/>
      <c r="J450" s="14"/>
      <c r="K450" s="1"/>
      <c r="L450" s="95"/>
      <c r="M450" s="95"/>
      <c r="N450" s="96"/>
      <c r="O450" s="97"/>
      <c r="P450" s="97"/>
      <c r="Q450" s="97"/>
      <c r="R450" s="97"/>
      <c r="S450" s="97"/>
      <c r="T450" s="97"/>
      <c r="U450" s="98"/>
      <c r="V450" s="99"/>
    </row>
    <row r="451" spans="1:22">
      <c r="A451" s="8"/>
      <c r="B451" s="15" t="s">
        <v>64</v>
      </c>
      <c r="C451" s="19"/>
      <c r="D451" s="93">
        <v>183</v>
      </c>
      <c r="E451" s="94">
        <v>183</v>
      </c>
      <c r="F451" s="12"/>
      <c r="G451" s="13"/>
      <c r="H451" s="12"/>
      <c r="I451" s="13"/>
      <c r="J451" s="14"/>
      <c r="K451" s="1"/>
      <c r="L451" s="95"/>
      <c r="M451" s="95"/>
      <c r="N451" s="96"/>
      <c r="O451" s="97"/>
      <c r="P451" s="97"/>
      <c r="Q451" s="97"/>
      <c r="R451" s="97"/>
      <c r="S451" s="97"/>
      <c r="T451" s="97"/>
      <c r="U451" s="98"/>
      <c r="V451" s="99"/>
    </row>
    <row r="452" spans="1:22">
      <c r="A452" s="8"/>
      <c r="B452" s="15" t="s">
        <v>59</v>
      </c>
      <c r="C452" s="19"/>
      <c r="D452" s="93">
        <v>6</v>
      </c>
      <c r="E452" s="94">
        <v>6</v>
      </c>
      <c r="F452" s="12"/>
      <c r="G452" s="13"/>
      <c r="H452" s="12"/>
      <c r="I452" s="13"/>
      <c r="J452" s="14"/>
      <c r="K452" s="1"/>
      <c r="L452" s="95"/>
      <c r="M452" s="95"/>
      <c r="N452" s="96"/>
      <c r="O452" s="97"/>
      <c r="P452" s="97"/>
      <c r="Q452" s="97"/>
      <c r="R452" s="97"/>
      <c r="S452" s="97"/>
      <c r="T452" s="97"/>
      <c r="U452" s="98"/>
      <c r="V452" s="99"/>
    </row>
    <row r="453" spans="1:22" ht="23.25">
      <c r="A453" s="8" t="s">
        <v>193</v>
      </c>
      <c r="B453" s="15"/>
      <c r="C453" s="19">
        <v>20</v>
      </c>
      <c r="D453" s="93">
        <v>20</v>
      </c>
      <c r="E453" s="94">
        <v>20</v>
      </c>
      <c r="F453" s="12">
        <v>1.52</v>
      </c>
      <c r="G453" s="13">
        <v>0.16</v>
      </c>
      <c r="H453" s="12">
        <v>9.84</v>
      </c>
      <c r="I453" s="13">
        <v>47</v>
      </c>
      <c r="J453" s="14">
        <v>0</v>
      </c>
      <c r="K453" s="1" t="s">
        <v>202</v>
      </c>
      <c r="L453" s="95"/>
      <c r="M453" s="95"/>
      <c r="N453" s="96"/>
      <c r="O453" s="97"/>
      <c r="P453" s="97"/>
      <c r="Q453" s="97"/>
      <c r="R453" s="97"/>
      <c r="S453" s="97"/>
      <c r="T453" s="97"/>
      <c r="U453" s="98"/>
      <c r="V453" s="99"/>
    </row>
    <row r="454" spans="1:22" ht="24" thickBot="1">
      <c r="A454" s="7" t="s">
        <v>249</v>
      </c>
      <c r="B454" s="138"/>
      <c r="C454" s="177">
        <v>35</v>
      </c>
      <c r="D454" s="32">
        <v>35</v>
      </c>
      <c r="E454" s="33">
        <v>35</v>
      </c>
      <c r="F454" s="32">
        <v>2.3076923076923075</v>
      </c>
      <c r="G454" s="33">
        <v>0.41958041958041958</v>
      </c>
      <c r="H454" s="32">
        <v>13.846153846153847</v>
      </c>
      <c r="I454" s="33">
        <v>69.230769230769241</v>
      </c>
      <c r="J454" s="32"/>
      <c r="K454" s="157" t="s">
        <v>201</v>
      </c>
    </row>
    <row r="455" spans="1:22" s="86" customFormat="1" ht="15.75" thickBot="1">
      <c r="A455" s="27" t="s">
        <v>37</v>
      </c>
      <c r="B455" s="80"/>
      <c r="C455" s="81">
        <v>695</v>
      </c>
      <c r="D455" s="161"/>
      <c r="E455" s="147"/>
      <c r="F455" s="101">
        <f>F414+F417++F431+F448+F454+F443+F453</f>
        <v>21.440111945312037</v>
      </c>
      <c r="G455" s="101">
        <f>G414+G417++G431+G448+G454+G443+G453</f>
        <v>21.222113819741399</v>
      </c>
      <c r="H455" s="101">
        <f>H414+H417++H431+H448+H454+H443+H453</f>
        <v>91.642307798425804</v>
      </c>
      <c r="I455" s="101">
        <f>I414+I417++I431+I448+I454+I443+I453</f>
        <v>642.838184204767</v>
      </c>
      <c r="J455" s="101">
        <f>J414+J417++J431+J448+J454+J443+J453</f>
        <v>26.4</v>
      </c>
      <c r="K455" s="85"/>
    </row>
    <row r="456" spans="1:22" ht="21" customHeight="1">
      <c r="A456" s="17"/>
      <c r="B456" s="45" t="s">
        <v>341</v>
      </c>
      <c r="C456" s="46"/>
      <c r="D456" s="76"/>
      <c r="E456" s="77"/>
      <c r="F456" s="78"/>
      <c r="G456" s="46"/>
      <c r="H456" s="78"/>
      <c r="I456" s="46"/>
      <c r="J456" s="185"/>
      <c r="K456" s="1"/>
    </row>
    <row r="457" spans="1:22" ht="29.25" customHeight="1">
      <c r="A457" s="8" t="s">
        <v>272</v>
      </c>
      <c r="B457" s="25"/>
      <c r="C457" s="19">
        <v>75</v>
      </c>
      <c r="D457" s="12"/>
      <c r="E457" s="13"/>
      <c r="F457" s="12">
        <v>4.3099999999999996</v>
      </c>
      <c r="G457" s="13">
        <v>7.13</v>
      </c>
      <c r="H457" s="12">
        <v>45.65</v>
      </c>
      <c r="I457" s="13">
        <v>262.5</v>
      </c>
      <c r="J457" s="12">
        <v>0.41</v>
      </c>
      <c r="K457" s="1" t="s">
        <v>279</v>
      </c>
    </row>
    <row r="458" spans="1:22">
      <c r="A458" s="8"/>
      <c r="B458" s="15" t="s">
        <v>52</v>
      </c>
      <c r="C458" s="19"/>
      <c r="D458" s="12">
        <v>45</v>
      </c>
      <c r="E458" s="13">
        <v>45</v>
      </c>
      <c r="F458" s="12"/>
      <c r="G458" s="13"/>
      <c r="H458" s="12"/>
      <c r="I458" s="13"/>
      <c r="J458" s="12"/>
      <c r="K458" s="1"/>
    </row>
    <row r="459" spans="1:22">
      <c r="A459" s="8"/>
      <c r="B459" s="15" t="s">
        <v>273</v>
      </c>
      <c r="C459" s="19"/>
      <c r="D459" s="12">
        <v>1.5</v>
      </c>
      <c r="E459" s="13">
        <v>1.5</v>
      </c>
      <c r="F459" s="12"/>
      <c r="G459" s="13"/>
      <c r="H459" s="12"/>
      <c r="I459" s="13"/>
      <c r="J459" s="12"/>
      <c r="K459" s="1"/>
    </row>
    <row r="460" spans="1:22">
      <c r="A460" s="8"/>
      <c r="B460" s="15" t="s">
        <v>274</v>
      </c>
      <c r="C460" s="19"/>
      <c r="D460" s="12">
        <v>5.85</v>
      </c>
      <c r="E460" s="13">
        <v>5.85</v>
      </c>
      <c r="F460" s="12"/>
      <c r="G460" s="13"/>
      <c r="H460" s="12"/>
      <c r="I460" s="13"/>
      <c r="J460" s="12"/>
      <c r="K460" s="1"/>
    </row>
    <row r="461" spans="1:22">
      <c r="A461" s="8"/>
      <c r="B461" s="15" t="s">
        <v>56</v>
      </c>
      <c r="C461" s="19"/>
      <c r="D461" s="12">
        <v>2.1</v>
      </c>
      <c r="E461" s="13">
        <v>2.1</v>
      </c>
      <c r="F461" s="12"/>
      <c r="G461" s="13"/>
      <c r="H461" s="12"/>
      <c r="I461" s="13"/>
      <c r="J461" s="12"/>
      <c r="K461" s="1"/>
    </row>
    <row r="462" spans="1:22">
      <c r="A462" s="8"/>
      <c r="B462" s="15" t="s">
        <v>275</v>
      </c>
      <c r="C462" s="19"/>
      <c r="D462" s="12">
        <v>4.32</v>
      </c>
      <c r="E462" s="13">
        <v>3.6</v>
      </c>
      <c r="F462" s="12"/>
      <c r="G462" s="13"/>
      <c r="H462" s="12"/>
      <c r="I462" s="13"/>
      <c r="J462" s="12"/>
      <c r="K462" s="1"/>
    </row>
    <row r="463" spans="1:22">
      <c r="A463" s="8"/>
      <c r="B463" s="18" t="s">
        <v>276</v>
      </c>
      <c r="C463" s="19"/>
      <c r="D463" s="12">
        <v>0.38</v>
      </c>
      <c r="E463" s="13">
        <v>0.38</v>
      </c>
      <c r="F463" s="12"/>
      <c r="G463" s="13"/>
      <c r="H463" s="12"/>
      <c r="I463" s="13"/>
      <c r="J463" s="12"/>
      <c r="K463" s="1"/>
    </row>
    <row r="464" spans="1:22">
      <c r="A464" s="8"/>
      <c r="B464" s="15" t="s">
        <v>27</v>
      </c>
      <c r="C464" s="19"/>
      <c r="D464" s="12">
        <v>19.5</v>
      </c>
      <c r="E464" s="13">
        <v>19.5</v>
      </c>
      <c r="F464" s="12"/>
      <c r="G464" s="13"/>
      <c r="H464" s="12"/>
      <c r="I464" s="13"/>
      <c r="J464" s="12"/>
      <c r="K464" s="1"/>
    </row>
    <row r="465" spans="1:11">
      <c r="A465" s="8"/>
      <c r="B465" s="15" t="s">
        <v>270</v>
      </c>
      <c r="C465" s="19"/>
      <c r="D465" s="12">
        <v>0.5</v>
      </c>
      <c r="E465" s="13">
        <v>0.5</v>
      </c>
      <c r="F465" s="12"/>
      <c r="G465" s="13"/>
      <c r="H465" s="12"/>
      <c r="I465" s="13"/>
      <c r="J465" s="12"/>
      <c r="K465" s="1"/>
    </row>
    <row r="466" spans="1:11">
      <c r="A466" s="8"/>
      <c r="B466" s="15" t="s">
        <v>28</v>
      </c>
      <c r="C466" s="19"/>
      <c r="D466" s="12">
        <v>17.7</v>
      </c>
      <c r="E466" s="13">
        <v>17.7</v>
      </c>
      <c r="F466" s="12"/>
      <c r="G466" s="13"/>
      <c r="H466" s="12"/>
      <c r="I466" s="13"/>
      <c r="J466" s="12"/>
      <c r="K466" s="1"/>
    </row>
    <row r="467" spans="1:11">
      <c r="A467" s="8"/>
      <c r="B467" s="15" t="s">
        <v>44</v>
      </c>
      <c r="C467" s="19"/>
      <c r="D467" s="12"/>
      <c r="E467" s="13">
        <v>88.5</v>
      </c>
      <c r="F467" s="12"/>
      <c r="G467" s="13"/>
      <c r="H467" s="12"/>
      <c r="I467" s="13"/>
      <c r="J467" s="12"/>
      <c r="K467" s="1"/>
    </row>
    <row r="468" spans="1:11">
      <c r="A468" s="8"/>
      <c r="B468" s="15" t="s">
        <v>277</v>
      </c>
      <c r="C468" s="19"/>
      <c r="D468" s="12">
        <v>1.44</v>
      </c>
      <c r="E468" s="13">
        <v>1.2</v>
      </c>
      <c r="F468" s="12"/>
      <c r="G468" s="13"/>
      <c r="H468" s="12"/>
      <c r="I468" s="13"/>
      <c r="J468" s="12"/>
      <c r="K468" s="1"/>
    </row>
    <row r="469" spans="1:11" ht="26.25">
      <c r="A469" s="8"/>
      <c r="B469" s="15" t="s">
        <v>278</v>
      </c>
      <c r="C469" s="19"/>
      <c r="D469" s="12">
        <v>1</v>
      </c>
      <c r="E469" s="13">
        <v>1</v>
      </c>
      <c r="F469" s="12"/>
      <c r="G469" s="13"/>
      <c r="H469" s="12"/>
      <c r="I469" s="13"/>
      <c r="J469" s="12"/>
      <c r="K469" s="1"/>
    </row>
    <row r="470" spans="1:11" ht="26.25" customHeight="1">
      <c r="A470" s="8" t="s">
        <v>73</v>
      </c>
      <c r="B470" s="15"/>
      <c r="C470" s="13" t="s">
        <v>315</v>
      </c>
      <c r="D470" s="12"/>
      <c r="E470" s="13"/>
      <c r="F470" s="74">
        <v>0.12</v>
      </c>
      <c r="G470" s="12">
        <v>0.02</v>
      </c>
      <c r="H470" s="13">
        <v>6.2251798561151066</v>
      </c>
      <c r="I470" s="12">
        <v>26.118705035971217</v>
      </c>
      <c r="J470" s="13">
        <v>2.83</v>
      </c>
      <c r="K470" s="1" t="s">
        <v>438</v>
      </c>
    </row>
    <row r="471" spans="1:11">
      <c r="A471" s="8"/>
      <c r="B471" s="15" t="s">
        <v>248</v>
      </c>
      <c r="C471" s="19"/>
      <c r="D471" s="12">
        <v>0.45</v>
      </c>
      <c r="E471" s="13">
        <v>0.45</v>
      </c>
      <c r="F471" s="74"/>
      <c r="G471" s="12"/>
      <c r="H471" s="13"/>
      <c r="I471" s="12"/>
      <c r="J471" s="13"/>
      <c r="K471" s="1"/>
    </row>
    <row r="472" spans="1:11">
      <c r="A472" s="8"/>
      <c r="B472" s="15" t="s">
        <v>29</v>
      </c>
      <c r="C472" s="19"/>
      <c r="D472" s="12">
        <v>6</v>
      </c>
      <c r="E472" s="13">
        <v>6</v>
      </c>
      <c r="F472" s="74"/>
      <c r="G472" s="12"/>
      <c r="H472" s="13"/>
      <c r="I472" s="12"/>
      <c r="J472" s="13"/>
      <c r="K472" s="1"/>
    </row>
    <row r="473" spans="1:11">
      <c r="A473" s="8"/>
      <c r="B473" s="15" t="s">
        <v>74</v>
      </c>
      <c r="C473" s="19"/>
      <c r="D473" s="12">
        <v>8</v>
      </c>
      <c r="E473" s="13">
        <v>7</v>
      </c>
      <c r="F473" s="74"/>
      <c r="G473" s="12"/>
      <c r="H473" s="13"/>
      <c r="I473" s="12"/>
      <c r="J473" s="13"/>
      <c r="K473" s="1"/>
    </row>
    <row r="474" spans="1:11">
      <c r="A474" s="8"/>
      <c r="B474" s="15" t="s">
        <v>28</v>
      </c>
      <c r="C474" s="19"/>
      <c r="D474" s="12">
        <v>180</v>
      </c>
      <c r="E474" s="13">
        <v>180</v>
      </c>
      <c r="F474" s="74"/>
      <c r="G474" s="12"/>
      <c r="H474" s="13"/>
      <c r="I474" s="12"/>
      <c r="J474" s="13"/>
      <c r="K474" s="1"/>
    </row>
    <row r="475" spans="1:11">
      <c r="A475" s="8" t="s">
        <v>236</v>
      </c>
      <c r="B475" s="18"/>
      <c r="C475" s="19">
        <v>180</v>
      </c>
      <c r="D475" s="12">
        <v>180</v>
      </c>
      <c r="E475" s="13">
        <v>180</v>
      </c>
      <c r="F475" s="12">
        <v>0.9</v>
      </c>
      <c r="G475" s="13"/>
      <c r="H475" s="12">
        <v>18.18</v>
      </c>
      <c r="I475" s="53">
        <v>76</v>
      </c>
      <c r="J475" s="53">
        <v>3.6</v>
      </c>
      <c r="K475" s="1" t="s">
        <v>191</v>
      </c>
    </row>
    <row r="476" spans="1:11" ht="15.75" thickBot="1">
      <c r="A476" s="8" t="s">
        <v>132</v>
      </c>
      <c r="B476" s="18"/>
      <c r="C476" s="19"/>
      <c r="D476" s="12"/>
      <c r="E476" s="13"/>
      <c r="F476" s="12"/>
      <c r="G476" s="13"/>
      <c r="H476" s="12"/>
      <c r="I476" s="53"/>
      <c r="J476" s="53"/>
      <c r="K476" s="1"/>
    </row>
    <row r="477" spans="1:11" s="86" customFormat="1" ht="15.75" thickBot="1">
      <c r="A477" s="39" t="s">
        <v>37</v>
      </c>
      <c r="B477" s="214"/>
      <c r="C477" s="189">
        <v>448</v>
      </c>
      <c r="D477" s="215"/>
      <c r="E477" s="236"/>
      <c r="F477" s="217">
        <f>F475+F470+F457</f>
        <v>5.33</v>
      </c>
      <c r="G477" s="217">
        <f t="shared" ref="G477:J477" si="17">G475+G470+G457</f>
        <v>7.1499999999999995</v>
      </c>
      <c r="H477" s="217">
        <f t="shared" si="17"/>
        <v>70.055179856115103</v>
      </c>
      <c r="I477" s="217">
        <f t="shared" si="17"/>
        <v>364.61870503597123</v>
      </c>
      <c r="J477" s="217">
        <f t="shared" si="17"/>
        <v>6.84</v>
      </c>
      <c r="K477" s="85"/>
    </row>
    <row r="478" spans="1:11" s="86" customFormat="1" ht="15.75" thickBot="1">
      <c r="A478" s="39" t="s">
        <v>60</v>
      </c>
      <c r="B478" s="237"/>
      <c r="C478" s="217">
        <f>C408+C412+C455+C477</f>
        <v>1743</v>
      </c>
      <c r="D478" s="238"/>
      <c r="E478" s="217"/>
      <c r="F478" s="238">
        <f>F408+F412+F455+F477</f>
        <v>43.685537170537259</v>
      </c>
      <c r="G478" s="217">
        <f>G408+G412+G455+G477</f>
        <v>45.066218324245902</v>
      </c>
      <c r="H478" s="238">
        <f>H408+H412+H455+H477</f>
        <v>210.40613630318956</v>
      </c>
      <c r="I478" s="217">
        <f>I408+I412+I455+I477</f>
        <v>1435.2999523038013</v>
      </c>
      <c r="J478" s="238">
        <f>J408+J412+J455+J477</f>
        <v>37.709999999999994</v>
      </c>
      <c r="K478" s="85"/>
    </row>
    <row r="479" spans="1:11">
      <c r="A479" s="25"/>
      <c r="B479" s="25"/>
      <c r="C479" s="239"/>
      <c r="D479" s="239"/>
      <c r="E479" s="239"/>
      <c r="F479" s="239"/>
      <c r="G479" s="239"/>
      <c r="H479" s="239"/>
      <c r="I479" s="239"/>
      <c r="J479" s="239"/>
      <c r="K479" s="99"/>
    </row>
    <row r="480" spans="1:11">
      <c r="A480" s="18"/>
      <c r="B480" s="18"/>
      <c r="C480" s="166"/>
      <c r="D480" s="239" t="s">
        <v>296</v>
      </c>
      <c r="E480" s="12"/>
      <c r="F480" s="14"/>
      <c r="G480" s="14"/>
      <c r="H480" s="14"/>
      <c r="I480" s="14"/>
      <c r="J480" s="14"/>
      <c r="K480" s="99"/>
    </row>
    <row r="481" spans="1:11" ht="15.75" thickBot="1">
      <c r="A481" s="37" t="s">
        <v>509</v>
      </c>
      <c r="B481" s="18"/>
      <c r="C481" s="258"/>
      <c r="D481" s="259"/>
      <c r="E481" s="30"/>
      <c r="J481" s="169"/>
      <c r="K481" s="170"/>
    </row>
    <row r="482" spans="1:11" ht="23.25" customHeight="1">
      <c r="A482" s="5" t="s">
        <v>5</v>
      </c>
      <c r="B482" s="123"/>
      <c r="C482" s="144" t="s">
        <v>6</v>
      </c>
      <c r="D482" s="127" t="s">
        <v>7</v>
      </c>
      <c r="E482" s="126" t="s">
        <v>7</v>
      </c>
      <c r="F482" s="455" t="s">
        <v>8</v>
      </c>
      <c r="G482" s="456"/>
      <c r="H482" s="457"/>
      <c r="I482" s="125" t="s">
        <v>9</v>
      </c>
      <c r="J482" s="125" t="s">
        <v>10</v>
      </c>
      <c r="K482" s="171" t="s">
        <v>62</v>
      </c>
    </row>
    <row r="483" spans="1:11" ht="15.75" thickBot="1">
      <c r="A483" s="16" t="s">
        <v>12</v>
      </c>
      <c r="B483" s="172"/>
      <c r="C483" s="173" t="s">
        <v>13</v>
      </c>
      <c r="D483" s="137" t="s">
        <v>14</v>
      </c>
      <c r="E483" s="134" t="s">
        <v>14</v>
      </c>
      <c r="F483" s="135"/>
      <c r="G483" s="136"/>
      <c r="H483" s="136"/>
      <c r="I483" s="133" t="s">
        <v>15</v>
      </c>
      <c r="J483" s="133"/>
      <c r="K483" s="176" t="s">
        <v>63</v>
      </c>
    </row>
    <row r="484" spans="1:11" ht="15.75" thickBot="1">
      <c r="A484" s="7"/>
      <c r="B484" s="138"/>
      <c r="C484" s="177"/>
      <c r="D484" s="260" t="s">
        <v>16</v>
      </c>
      <c r="E484" s="140" t="s">
        <v>17</v>
      </c>
      <c r="F484" s="140" t="s">
        <v>18</v>
      </c>
      <c r="G484" s="140" t="s">
        <v>19</v>
      </c>
      <c r="H484" s="220" t="s">
        <v>20</v>
      </c>
      <c r="I484" s="141" t="s">
        <v>21</v>
      </c>
      <c r="J484" s="141" t="s">
        <v>22</v>
      </c>
      <c r="K484" s="157"/>
    </row>
    <row r="485" spans="1:11">
      <c r="A485" s="8"/>
      <c r="B485" s="18" t="s">
        <v>23</v>
      </c>
      <c r="C485" s="144"/>
      <c r="D485" s="12"/>
      <c r="E485" s="145"/>
      <c r="F485" s="30"/>
      <c r="G485" s="145"/>
      <c r="H485" s="30"/>
      <c r="I485" s="145"/>
      <c r="J485" s="145"/>
      <c r="K485" s="1"/>
    </row>
    <row r="486" spans="1:11" s="91" customFormat="1" ht="26.25">
      <c r="A486" s="8" t="s">
        <v>465</v>
      </c>
      <c r="B486" s="92"/>
      <c r="C486" s="89" t="s">
        <v>312</v>
      </c>
      <c r="D486" s="76"/>
      <c r="E486" s="77"/>
      <c r="F486" s="78">
        <v>3.9101520958083835</v>
      </c>
      <c r="G486" s="46">
        <v>7.2412586826347303</v>
      </c>
      <c r="H486" s="78">
        <v>25.019322155688624</v>
      </c>
      <c r="I486" s="46">
        <v>180.86047904191616</v>
      </c>
      <c r="J486" s="78"/>
      <c r="K486" s="59" t="s">
        <v>470</v>
      </c>
    </row>
    <row r="487" spans="1:11" s="91" customFormat="1" ht="15.75">
      <c r="A487" s="17"/>
      <c r="B487" s="15" t="s">
        <v>471</v>
      </c>
      <c r="C487" s="89"/>
      <c r="D487" s="76">
        <v>22.5</v>
      </c>
      <c r="E487" s="77">
        <v>22.5</v>
      </c>
      <c r="F487" s="78"/>
      <c r="G487" s="46"/>
      <c r="H487" s="78"/>
      <c r="I487" s="46"/>
      <c r="J487" s="78"/>
      <c r="K487" s="59"/>
    </row>
    <row r="488" spans="1:11" s="91" customFormat="1" ht="15.75">
      <c r="A488" s="17"/>
      <c r="B488" s="25" t="s">
        <v>27</v>
      </c>
      <c r="C488" s="89"/>
      <c r="D488" s="76">
        <v>90</v>
      </c>
      <c r="E488" s="77">
        <v>90</v>
      </c>
      <c r="F488" s="78"/>
      <c r="G488" s="46"/>
      <c r="H488" s="78"/>
      <c r="I488" s="46"/>
      <c r="J488" s="78"/>
      <c r="K488" s="59"/>
    </row>
    <row r="489" spans="1:11" s="91" customFormat="1" ht="15.75">
      <c r="A489" s="17"/>
      <c r="B489" s="25" t="s">
        <v>28</v>
      </c>
      <c r="C489" s="89"/>
      <c r="D489" s="76">
        <v>68</v>
      </c>
      <c r="E489" s="77">
        <v>68</v>
      </c>
      <c r="F489" s="78"/>
      <c r="G489" s="46"/>
      <c r="H489" s="78"/>
      <c r="I489" s="46"/>
      <c r="J489" s="78"/>
      <c r="K489" s="59"/>
    </row>
    <row r="490" spans="1:11" s="91" customFormat="1" ht="15.75">
      <c r="A490" s="17"/>
      <c r="B490" s="25" t="s">
        <v>29</v>
      </c>
      <c r="C490" s="89"/>
      <c r="D490" s="76">
        <v>2.5</v>
      </c>
      <c r="E490" s="77">
        <v>2.5</v>
      </c>
      <c r="F490" s="78"/>
      <c r="G490" s="46"/>
      <c r="H490" s="78"/>
      <c r="I490" s="46"/>
      <c r="J490" s="78"/>
      <c r="K490" s="59"/>
    </row>
    <row r="491" spans="1:11" s="91" customFormat="1" ht="15.75">
      <c r="A491" s="17"/>
      <c r="B491" s="25" t="s">
        <v>215</v>
      </c>
      <c r="C491" s="89"/>
      <c r="D491" s="76">
        <v>0.5</v>
      </c>
      <c r="E491" s="77">
        <v>0.5</v>
      </c>
      <c r="F491" s="78"/>
      <c r="G491" s="46"/>
      <c r="H491" s="78"/>
      <c r="I491" s="46"/>
      <c r="J491" s="78"/>
      <c r="K491" s="59"/>
    </row>
    <row r="492" spans="1:11" s="91" customFormat="1" ht="15.75">
      <c r="A492" s="17"/>
      <c r="B492" s="25" t="s">
        <v>31</v>
      </c>
      <c r="C492" s="89"/>
      <c r="D492" s="76">
        <v>3</v>
      </c>
      <c r="E492" s="77">
        <v>3</v>
      </c>
      <c r="F492" s="78"/>
      <c r="G492" s="46"/>
      <c r="H492" s="78"/>
      <c r="I492" s="46"/>
      <c r="J492" s="78"/>
      <c r="K492" s="59"/>
    </row>
    <row r="493" spans="1:11">
      <c r="A493" s="8" t="s">
        <v>32</v>
      </c>
      <c r="B493" s="15"/>
      <c r="C493" s="19">
        <v>180</v>
      </c>
      <c r="D493" s="30"/>
      <c r="E493" s="31"/>
      <c r="F493" s="53">
        <v>2.8494000000000002</v>
      </c>
      <c r="G493" s="13">
        <v>2.4102000000000001</v>
      </c>
      <c r="H493" s="13">
        <v>10.35</v>
      </c>
      <c r="I493" s="53">
        <v>74.58</v>
      </c>
      <c r="J493" s="53">
        <v>1.17</v>
      </c>
      <c r="K493" s="1" t="s">
        <v>430</v>
      </c>
    </row>
    <row r="494" spans="1:11">
      <c r="A494" s="8"/>
      <c r="B494" s="15" t="s">
        <v>33</v>
      </c>
      <c r="C494" s="19"/>
      <c r="D494" s="12">
        <v>2.5</v>
      </c>
      <c r="E494" s="13">
        <v>2.5</v>
      </c>
      <c r="F494" s="12"/>
      <c r="G494" s="13"/>
      <c r="H494" s="12"/>
      <c r="I494" s="13"/>
      <c r="J494" s="13"/>
      <c r="K494" s="1"/>
    </row>
    <row r="495" spans="1:11">
      <c r="A495" s="8"/>
      <c r="B495" s="15" t="s">
        <v>29</v>
      </c>
      <c r="C495" s="19"/>
      <c r="D495" s="12">
        <v>6</v>
      </c>
      <c r="E495" s="13">
        <v>6</v>
      </c>
      <c r="F495" s="12"/>
      <c r="G495" s="13"/>
      <c r="H495" s="12"/>
      <c r="I495" s="13"/>
      <c r="J495" s="13"/>
      <c r="K495" s="1"/>
    </row>
    <row r="496" spans="1:11">
      <c r="A496" s="9"/>
      <c r="B496" s="15" t="s">
        <v>27</v>
      </c>
      <c r="C496" s="19"/>
      <c r="D496" s="12">
        <v>90</v>
      </c>
      <c r="E496" s="13">
        <v>90</v>
      </c>
      <c r="F496" s="12"/>
      <c r="G496" s="13"/>
      <c r="H496" s="12"/>
      <c r="I496" s="13"/>
      <c r="J496" s="13"/>
      <c r="K496" s="1"/>
    </row>
    <row r="497" spans="1:11">
      <c r="A497" s="9"/>
      <c r="B497" s="15" t="s">
        <v>28</v>
      </c>
      <c r="C497" s="19"/>
      <c r="D497" s="12">
        <v>108</v>
      </c>
      <c r="E497" s="13">
        <v>108</v>
      </c>
      <c r="F497" s="12"/>
      <c r="G497" s="13"/>
      <c r="H497" s="12"/>
      <c r="I497" s="13"/>
      <c r="J497" s="13"/>
      <c r="K497" s="1"/>
    </row>
    <row r="498" spans="1:11" ht="26.25">
      <c r="A498" s="8" t="s">
        <v>319</v>
      </c>
      <c r="B498" s="15"/>
      <c r="C498" s="60" t="s">
        <v>435</v>
      </c>
      <c r="D498" s="30"/>
      <c r="E498" s="31"/>
      <c r="F498" s="12">
        <v>2.41</v>
      </c>
      <c r="G498" s="13">
        <v>8.1199999999999992</v>
      </c>
      <c r="H498" s="12">
        <v>28.55</v>
      </c>
      <c r="I498" s="13">
        <v>194.6</v>
      </c>
      <c r="J498" s="13">
        <v>0.1</v>
      </c>
      <c r="K498" s="1" t="s">
        <v>436</v>
      </c>
    </row>
    <row r="499" spans="1:11">
      <c r="A499" s="8"/>
      <c r="B499" s="15" t="s">
        <v>36</v>
      </c>
      <c r="C499" s="19"/>
      <c r="D499" s="12">
        <v>30</v>
      </c>
      <c r="E499" s="13">
        <v>30</v>
      </c>
      <c r="F499" s="12"/>
      <c r="G499" s="13"/>
      <c r="H499" s="12"/>
      <c r="I499" s="13"/>
      <c r="J499" s="13">
        <v>0.1</v>
      </c>
      <c r="K499" s="1"/>
    </row>
    <row r="500" spans="1:11">
      <c r="A500" s="8"/>
      <c r="B500" s="15" t="s">
        <v>56</v>
      </c>
      <c r="C500" s="19"/>
      <c r="D500" s="12">
        <v>10</v>
      </c>
      <c r="E500" s="13">
        <v>10</v>
      </c>
      <c r="F500" s="12"/>
      <c r="G500" s="13"/>
      <c r="H500" s="12"/>
      <c r="I500" s="13"/>
      <c r="J500" s="13"/>
      <c r="K500" s="1"/>
    </row>
    <row r="501" spans="1:11" ht="15.75" thickBot="1">
      <c r="A501" s="15"/>
      <c r="B501" s="15" t="s">
        <v>244</v>
      </c>
      <c r="C501" s="19"/>
      <c r="D501" s="12">
        <v>20.399999999999999</v>
      </c>
      <c r="E501" s="13">
        <v>20</v>
      </c>
      <c r="F501" s="12"/>
      <c r="G501" s="13"/>
      <c r="H501" s="12"/>
      <c r="I501" s="13"/>
      <c r="J501" s="13"/>
      <c r="K501" s="1"/>
    </row>
    <row r="502" spans="1:11" s="86" customFormat="1" ht="15.75" thickBot="1">
      <c r="A502" s="27" t="s">
        <v>37</v>
      </c>
      <c r="B502" s="80"/>
      <c r="C502" s="81">
        <v>423</v>
      </c>
      <c r="D502" s="161"/>
      <c r="E502" s="82"/>
      <c r="F502" s="101">
        <f>F498+F493+F486</f>
        <v>9.1695520958083847</v>
      </c>
      <c r="G502" s="84">
        <f t="shared" ref="G502:J502" si="18">G498+G493+G486</f>
        <v>17.77145868263473</v>
      </c>
      <c r="H502" s="84">
        <f t="shared" si="18"/>
        <v>63.919322155688619</v>
      </c>
      <c r="I502" s="102">
        <f t="shared" si="18"/>
        <v>450.04047904191617</v>
      </c>
      <c r="J502" s="84">
        <f t="shared" si="18"/>
        <v>1.27</v>
      </c>
      <c r="K502" s="261"/>
    </row>
    <row r="503" spans="1:11">
      <c r="A503" s="5"/>
      <c r="B503" s="143" t="s">
        <v>38</v>
      </c>
      <c r="C503" s="144"/>
      <c r="D503" s="127"/>
      <c r="E503" s="126"/>
      <c r="F503" s="12"/>
      <c r="G503" s="13"/>
      <c r="H503" s="12"/>
      <c r="I503" s="13"/>
      <c r="J503" s="13"/>
      <c r="K503" s="1"/>
    </row>
    <row r="504" spans="1:11">
      <c r="A504" s="8" t="s">
        <v>158</v>
      </c>
      <c r="B504" s="15"/>
      <c r="C504" s="19" t="s">
        <v>312</v>
      </c>
      <c r="D504" s="12"/>
      <c r="E504" s="13"/>
      <c r="F504" s="12">
        <v>5.22</v>
      </c>
      <c r="G504" s="13">
        <v>4.5</v>
      </c>
      <c r="H504" s="12">
        <v>10.17</v>
      </c>
      <c r="I504" s="13">
        <v>101.97</v>
      </c>
      <c r="J504" s="13">
        <v>1.26</v>
      </c>
      <c r="K504" s="1" t="s">
        <v>141</v>
      </c>
    </row>
    <row r="505" spans="1:11" ht="26.25">
      <c r="A505" s="8" t="s">
        <v>385</v>
      </c>
      <c r="B505" s="8" t="s">
        <v>167</v>
      </c>
      <c r="C505" s="19"/>
      <c r="D505" s="12">
        <v>185</v>
      </c>
      <c r="E505" s="13">
        <v>180</v>
      </c>
      <c r="F505" s="12"/>
      <c r="G505" s="13"/>
      <c r="H505" s="12"/>
      <c r="I505" s="13"/>
      <c r="J505" s="13"/>
      <c r="K505" s="1"/>
    </row>
    <row r="506" spans="1:11" ht="15.75" thickBot="1">
      <c r="A506" s="8"/>
      <c r="B506" s="15" t="s">
        <v>59</v>
      </c>
      <c r="C506" s="19"/>
      <c r="D506" s="12">
        <v>3</v>
      </c>
      <c r="E506" s="13">
        <v>3</v>
      </c>
      <c r="F506" s="12"/>
      <c r="G506" s="13"/>
      <c r="H506" s="12"/>
      <c r="I506" s="13"/>
      <c r="J506" s="12"/>
      <c r="K506" s="1"/>
    </row>
    <row r="507" spans="1:11" s="86" customFormat="1" ht="15.75" thickBot="1">
      <c r="A507" s="27" t="s">
        <v>37</v>
      </c>
      <c r="B507" s="80"/>
      <c r="C507" s="81">
        <v>183</v>
      </c>
      <c r="D507" s="82"/>
      <c r="E507" s="83"/>
      <c r="F507" s="84">
        <f>F504</f>
        <v>5.22</v>
      </c>
      <c r="G507" s="84">
        <f t="shared" ref="G507:J507" si="19">G504</f>
        <v>4.5</v>
      </c>
      <c r="H507" s="84">
        <f t="shared" si="19"/>
        <v>10.17</v>
      </c>
      <c r="I507" s="84">
        <f t="shared" si="19"/>
        <v>101.97</v>
      </c>
      <c r="J507" s="84">
        <f t="shared" si="19"/>
        <v>1.26</v>
      </c>
      <c r="K507" s="85"/>
    </row>
    <row r="508" spans="1:11">
      <c r="A508" s="5"/>
      <c r="B508" s="143" t="s">
        <v>40</v>
      </c>
      <c r="C508" s="144"/>
      <c r="D508" s="262"/>
      <c r="E508" s="179"/>
      <c r="F508" s="127"/>
      <c r="G508" s="126"/>
      <c r="H508" s="127"/>
      <c r="I508" s="126"/>
      <c r="J508" s="31"/>
      <c r="K508" s="1"/>
    </row>
    <row r="509" spans="1:11">
      <c r="A509" s="8" t="s">
        <v>349</v>
      </c>
      <c r="B509" s="18"/>
      <c r="C509" s="151">
        <v>50</v>
      </c>
      <c r="D509" s="13"/>
      <c r="E509" s="74"/>
      <c r="F509" s="53">
        <v>1.49</v>
      </c>
      <c r="G509" s="13">
        <v>2.59</v>
      </c>
      <c r="H509" s="13">
        <v>3.12</v>
      </c>
      <c r="I509" s="12">
        <v>41.8</v>
      </c>
      <c r="J509" s="53">
        <v>5.5</v>
      </c>
      <c r="K509" s="50" t="s">
        <v>350</v>
      </c>
    </row>
    <row r="510" spans="1:11">
      <c r="A510" s="8"/>
      <c r="B510" s="18" t="s">
        <v>351</v>
      </c>
      <c r="C510" s="151"/>
      <c r="D510" s="13">
        <v>80.16</v>
      </c>
      <c r="E510" s="74">
        <v>48</v>
      </c>
      <c r="F510" s="53"/>
      <c r="G510" s="13"/>
      <c r="H510" s="13"/>
      <c r="I510" s="12"/>
      <c r="J510" s="53"/>
      <c r="K510" s="50"/>
    </row>
    <row r="511" spans="1:11">
      <c r="A511" s="8"/>
      <c r="B511" s="18" t="s">
        <v>130</v>
      </c>
      <c r="C511" s="151"/>
      <c r="D511" s="13">
        <v>2.5</v>
      </c>
      <c r="E511" s="74">
        <v>2.5</v>
      </c>
      <c r="F511" s="53"/>
      <c r="G511" s="13"/>
      <c r="H511" s="13"/>
      <c r="I511" s="12"/>
      <c r="J511" s="53"/>
      <c r="K511" s="50"/>
    </row>
    <row r="512" spans="1:11" ht="26.25">
      <c r="A512" s="23" t="s">
        <v>320</v>
      </c>
      <c r="B512" s="15"/>
      <c r="C512" s="60" t="s">
        <v>82</v>
      </c>
      <c r="D512" s="93"/>
      <c r="E512" s="263"/>
      <c r="F512" s="104">
        <v>4.0252517985611513</v>
      </c>
      <c r="G512" s="14">
        <v>3.8901726618705044</v>
      </c>
      <c r="H512" s="104">
        <v>22.170690647482001</v>
      </c>
      <c r="I512" s="14">
        <v>148.214388489209</v>
      </c>
      <c r="J512" s="104">
        <v>8.8699999999999992</v>
      </c>
      <c r="K512" s="1" t="s">
        <v>317</v>
      </c>
    </row>
    <row r="513" spans="1:11">
      <c r="A513" s="8"/>
      <c r="B513" s="15" t="s">
        <v>134</v>
      </c>
      <c r="C513" s="60"/>
      <c r="D513" s="51">
        <v>106.6</v>
      </c>
      <c r="E513" s="151">
        <v>80</v>
      </c>
      <c r="F513" s="13"/>
      <c r="G513" s="12"/>
      <c r="H513" s="13"/>
      <c r="I513" s="12"/>
      <c r="J513" s="31"/>
      <c r="K513" s="1"/>
    </row>
    <row r="514" spans="1:11">
      <c r="A514" s="8"/>
      <c r="B514" s="15" t="s">
        <v>46</v>
      </c>
      <c r="C514" s="60"/>
      <c r="D514" s="51">
        <v>10</v>
      </c>
      <c r="E514" s="53">
        <v>8</v>
      </c>
      <c r="F514" s="13"/>
      <c r="G514" s="12"/>
      <c r="H514" s="13"/>
      <c r="I514" s="12"/>
      <c r="J514" s="31"/>
      <c r="K514" s="1"/>
    </row>
    <row r="515" spans="1:11">
      <c r="A515" s="8"/>
      <c r="B515" s="15" t="s">
        <v>41</v>
      </c>
      <c r="C515" s="60"/>
      <c r="D515" s="51">
        <v>9.6</v>
      </c>
      <c r="E515" s="53">
        <v>8</v>
      </c>
      <c r="F515" s="13"/>
      <c r="G515" s="12"/>
      <c r="H515" s="13"/>
      <c r="I515" s="12"/>
      <c r="J515" s="31"/>
      <c r="K515" s="1"/>
    </row>
    <row r="516" spans="1:11">
      <c r="A516" s="8"/>
      <c r="B516" s="15" t="s">
        <v>47</v>
      </c>
      <c r="C516" s="60"/>
      <c r="D516" s="51">
        <v>2</v>
      </c>
      <c r="E516" s="151">
        <v>2</v>
      </c>
      <c r="F516" s="13"/>
      <c r="G516" s="12"/>
      <c r="H516" s="13"/>
      <c r="I516" s="12"/>
      <c r="J516" s="31"/>
      <c r="K516" s="1"/>
    </row>
    <row r="517" spans="1:11">
      <c r="A517" s="8"/>
      <c r="B517" s="18" t="s">
        <v>215</v>
      </c>
      <c r="C517" s="60"/>
      <c r="D517" s="51">
        <v>0.2</v>
      </c>
      <c r="E517" s="151">
        <v>0.2</v>
      </c>
      <c r="F517" s="13"/>
      <c r="G517" s="12"/>
      <c r="H517" s="13"/>
      <c r="I517" s="12"/>
      <c r="J517" s="31"/>
      <c r="K517" s="1"/>
    </row>
    <row r="518" spans="1:11">
      <c r="A518" s="8"/>
      <c r="B518" s="15" t="s">
        <v>64</v>
      </c>
      <c r="C518" s="60"/>
      <c r="D518" s="51">
        <v>130</v>
      </c>
      <c r="E518" s="151">
        <v>130</v>
      </c>
      <c r="F518" s="13"/>
      <c r="G518" s="12"/>
      <c r="H518" s="13"/>
      <c r="I518" s="12"/>
      <c r="J518" s="31"/>
      <c r="K518" s="1"/>
    </row>
    <row r="519" spans="1:11">
      <c r="A519" s="8"/>
      <c r="B519" s="15" t="s">
        <v>259</v>
      </c>
      <c r="C519" s="60"/>
      <c r="D519" s="93">
        <v>24.3</v>
      </c>
      <c r="E519" s="19">
        <v>23</v>
      </c>
      <c r="F519" s="12"/>
      <c r="G519" s="13"/>
      <c r="H519" s="12"/>
      <c r="I519" s="13"/>
      <c r="J519" s="13"/>
      <c r="K519" s="1"/>
    </row>
    <row r="520" spans="1:11">
      <c r="A520" s="8"/>
      <c r="B520" s="15" t="s">
        <v>185</v>
      </c>
      <c r="C520" s="19"/>
      <c r="D520" s="12"/>
      <c r="E520" s="13">
        <v>10</v>
      </c>
      <c r="F520" s="12"/>
      <c r="G520" s="13"/>
      <c r="H520" s="12"/>
      <c r="I520" s="13"/>
      <c r="J520" s="31"/>
      <c r="K520" s="1"/>
    </row>
    <row r="521" spans="1:11" ht="26.25">
      <c r="A521" s="8" t="s">
        <v>329</v>
      </c>
      <c r="B521" s="15"/>
      <c r="C521" s="19" t="s">
        <v>327</v>
      </c>
      <c r="D521" s="12"/>
      <c r="E521" s="13"/>
      <c r="F521" s="12">
        <v>11.38</v>
      </c>
      <c r="G521" s="13">
        <v>16.32</v>
      </c>
      <c r="H521" s="12">
        <v>26.59</v>
      </c>
      <c r="I521" s="13">
        <v>267.3</v>
      </c>
      <c r="J521" s="13">
        <v>19.48</v>
      </c>
      <c r="K521" s="1" t="s">
        <v>251</v>
      </c>
    </row>
    <row r="522" spans="1:11">
      <c r="A522" s="8"/>
      <c r="B522" s="15" t="s">
        <v>295</v>
      </c>
      <c r="C522" s="19"/>
      <c r="D522" s="12">
        <v>65.3</v>
      </c>
      <c r="E522" s="13">
        <v>62.5</v>
      </c>
      <c r="F522" s="12"/>
      <c r="G522" s="13"/>
      <c r="H522" s="12"/>
      <c r="I522" s="13"/>
      <c r="J522" s="13"/>
      <c r="K522" s="1"/>
    </row>
    <row r="523" spans="1:11">
      <c r="A523" s="8"/>
      <c r="B523" s="15" t="s">
        <v>413</v>
      </c>
      <c r="C523" s="19"/>
      <c r="D523" s="12">
        <v>65.599999999999994</v>
      </c>
      <c r="E523" s="13">
        <v>62.5</v>
      </c>
      <c r="F523" s="12"/>
      <c r="G523" s="13"/>
      <c r="H523" s="12"/>
      <c r="I523" s="13"/>
      <c r="J523" s="13"/>
      <c r="K523" s="1"/>
    </row>
    <row r="524" spans="1:11">
      <c r="A524" s="8"/>
      <c r="B524" s="15" t="s">
        <v>47</v>
      </c>
      <c r="C524" s="19"/>
      <c r="D524" s="12">
        <v>2.5</v>
      </c>
      <c r="E524" s="13">
        <v>2.5</v>
      </c>
      <c r="F524" s="12"/>
      <c r="G524" s="13"/>
      <c r="H524" s="12"/>
      <c r="I524" s="13"/>
      <c r="J524" s="13"/>
      <c r="K524" s="1"/>
    </row>
    <row r="525" spans="1:11">
      <c r="A525" s="8"/>
      <c r="B525" s="15" t="s">
        <v>154</v>
      </c>
      <c r="C525" s="19"/>
      <c r="D525" s="12"/>
      <c r="E525" s="13">
        <v>50</v>
      </c>
      <c r="F525" s="12"/>
      <c r="G525" s="13"/>
      <c r="H525" s="12"/>
      <c r="I525" s="13"/>
      <c r="J525" s="13"/>
      <c r="K525" s="1"/>
    </row>
    <row r="526" spans="1:11">
      <c r="A526" s="8"/>
      <c r="B526" s="25" t="s">
        <v>134</v>
      </c>
      <c r="C526" s="19"/>
      <c r="D526" s="12">
        <v>116.9</v>
      </c>
      <c r="E526" s="13">
        <v>70</v>
      </c>
      <c r="F526" s="12"/>
      <c r="G526" s="13"/>
      <c r="H526" s="12"/>
      <c r="I526" s="13"/>
      <c r="J526" s="13"/>
      <c r="K526" s="1"/>
    </row>
    <row r="527" spans="1:11">
      <c r="A527" s="8"/>
      <c r="B527" s="25" t="s">
        <v>77</v>
      </c>
      <c r="C527" s="19"/>
      <c r="D527" s="12">
        <v>31.92</v>
      </c>
      <c r="E527" s="13">
        <v>24</v>
      </c>
      <c r="F527" s="12"/>
      <c r="G527" s="13"/>
      <c r="H527" s="12"/>
      <c r="I527" s="13"/>
      <c r="J527" s="13"/>
      <c r="K527" s="1"/>
    </row>
    <row r="528" spans="1:11">
      <c r="A528" s="8"/>
      <c r="B528" s="15" t="s">
        <v>255</v>
      </c>
      <c r="C528" s="19"/>
      <c r="D528" s="12"/>
      <c r="E528" s="13">
        <v>22</v>
      </c>
      <c r="F528" s="12"/>
      <c r="G528" s="13"/>
      <c r="H528" s="12"/>
      <c r="I528" s="13"/>
      <c r="J528" s="13"/>
      <c r="K528" s="1"/>
    </row>
    <row r="529" spans="1:11">
      <c r="A529" s="8"/>
      <c r="B529" s="15" t="s">
        <v>41</v>
      </c>
      <c r="C529" s="19"/>
      <c r="D529" s="12">
        <v>24</v>
      </c>
      <c r="E529" s="13">
        <v>20</v>
      </c>
      <c r="F529" s="12"/>
      <c r="G529" s="13"/>
      <c r="H529" s="12"/>
      <c r="I529" s="13"/>
      <c r="J529" s="13"/>
      <c r="K529" s="1"/>
    </row>
    <row r="530" spans="1:11">
      <c r="A530" s="8"/>
      <c r="B530" s="15" t="s">
        <v>155</v>
      </c>
      <c r="C530" s="19"/>
      <c r="D530" s="12"/>
      <c r="E530" s="13">
        <v>16</v>
      </c>
      <c r="F530" s="12"/>
      <c r="G530" s="13"/>
      <c r="H530" s="12"/>
      <c r="I530" s="13"/>
      <c r="J530" s="13"/>
      <c r="K530" s="1"/>
    </row>
    <row r="531" spans="1:11">
      <c r="A531" s="8"/>
      <c r="B531" s="15" t="s">
        <v>214</v>
      </c>
      <c r="C531" s="19"/>
      <c r="D531" s="12">
        <v>21</v>
      </c>
      <c r="E531" s="13">
        <v>17</v>
      </c>
      <c r="F531" s="12"/>
      <c r="G531" s="13"/>
      <c r="H531" s="12"/>
      <c r="I531" s="13"/>
      <c r="J531" s="13"/>
      <c r="K531" s="1"/>
    </row>
    <row r="532" spans="1:11">
      <c r="A532" s="8"/>
      <c r="B532" s="18" t="s">
        <v>216</v>
      </c>
      <c r="C532" s="19"/>
      <c r="D532" s="12"/>
      <c r="E532" s="13">
        <v>15</v>
      </c>
      <c r="F532" s="12"/>
      <c r="G532" s="13"/>
      <c r="H532" s="12"/>
      <c r="I532" s="13"/>
      <c r="J532" s="31"/>
      <c r="K532" s="1"/>
    </row>
    <row r="533" spans="1:11">
      <c r="A533" s="8"/>
      <c r="B533" s="15" t="s">
        <v>253</v>
      </c>
      <c r="C533" s="19"/>
      <c r="D533" s="12">
        <v>0.8</v>
      </c>
      <c r="E533" s="13">
        <v>0.8</v>
      </c>
      <c r="F533" s="12"/>
      <c r="G533" s="13"/>
      <c r="H533" s="12"/>
      <c r="I533" s="13"/>
      <c r="J533" s="31"/>
      <c r="K533" s="1"/>
    </row>
    <row r="534" spans="1:11">
      <c r="A534" s="8"/>
      <c r="B534" s="15" t="s">
        <v>47</v>
      </c>
      <c r="C534" s="19"/>
      <c r="D534" s="12">
        <v>5</v>
      </c>
      <c r="E534" s="13">
        <v>5</v>
      </c>
      <c r="F534" s="12"/>
      <c r="G534" s="13"/>
      <c r="H534" s="12"/>
      <c r="I534" s="13"/>
      <c r="J534" s="31"/>
      <c r="K534" s="1"/>
    </row>
    <row r="535" spans="1:11">
      <c r="A535" s="8"/>
      <c r="B535" s="15" t="s">
        <v>256</v>
      </c>
      <c r="C535" s="19"/>
      <c r="D535" s="12"/>
      <c r="E535" s="13"/>
      <c r="F535" s="12"/>
      <c r="G535" s="13"/>
      <c r="H535" s="12"/>
      <c r="I535" s="13"/>
      <c r="J535" s="31"/>
      <c r="K535" s="1" t="s">
        <v>252</v>
      </c>
    </row>
    <row r="536" spans="1:11">
      <c r="A536" s="8"/>
      <c r="B536" s="15" t="s">
        <v>64</v>
      </c>
      <c r="C536" s="19"/>
      <c r="D536" s="12">
        <v>40</v>
      </c>
      <c r="E536" s="13">
        <v>40</v>
      </c>
      <c r="F536" s="12"/>
      <c r="G536" s="13"/>
      <c r="H536" s="12"/>
      <c r="I536" s="13"/>
      <c r="J536" s="31"/>
      <c r="K536" s="250"/>
    </row>
    <row r="537" spans="1:11">
      <c r="A537" s="8"/>
      <c r="B537" s="15" t="s">
        <v>31</v>
      </c>
      <c r="C537" s="19"/>
      <c r="D537" s="12">
        <v>1.8</v>
      </c>
      <c r="E537" s="13">
        <v>1.8</v>
      </c>
      <c r="F537" s="12"/>
      <c r="G537" s="13"/>
      <c r="H537" s="12"/>
      <c r="I537" s="13"/>
      <c r="J537" s="31"/>
      <c r="K537" s="250"/>
    </row>
    <row r="538" spans="1:11">
      <c r="A538" s="8"/>
      <c r="B538" s="15" t="s">
        <v>52</v>
      </c>
      <c r="C538" s="19"/>
      <c r="D538" s="12">
        <v>1.8</v>
      </c>
      <c r="E538" s="13">
        <v>1.8</v>
      </c>
      <c r="F538" s="12"/>
      <c r="G538" s="13"/>
      <c r="H538" s="12"/>
      <c r="I538" s="13"/>
      <c r="J538" s="13"/>
      <c r="K538" s="1"/>
    </row>
    <row r="539" spans="1:11">
      <c r="A539" s="8"/>
      <c r="B539" s="15" t="s">
        <v>46</v>
      </c>
      <c r="C539" s="19"/>
      <c r="D539" s="12">
        <v>3.2</v>
      </c>
      <c r="E539" s="13">
        <v>2.4</v>
      </c>
      <c r="F539" s="12"/>
      <c r="G539" s="13"/>
      <c r="H539" s="12"/>
      <c r="I539" s="13"/>
      <c r="J539" s="31"/>
      <c r="K539" s="1"/>
    </row>
    <row r="540" spans="1:11">
      <c r="A540" s="8"/>
      <c r="B540" s="15" t="s">
        <v>41</v>
      </c>
      <c r="C540" s="19"/>
      <c r="D540" s="12">
        <v>1.44</v>
      </c>
      <c r="E540" s="13">
        <v>1.2</v>
      </c>
      <c r="F540" s="12"/>
      <c r="G540" s="13"/>
      <c r="H540" s="12"/>
      <c r="I540" s="13"/>
      <c r="J540" s="31"/>
      <c r="K540" s="1"/>
    </row>
    <row r="541" spans="1:11">
      <c r="A541" s="8"/>
      <c r="B541" s="18" t="s">
        <v>146</v>
      </c>
      <c r="C541" s="19"/>
      <c r="D541" s="12">
        <v>2.4</v>
      </c>
      <c r="E541" s="13">
        <v>2.4</v>
      </c>
      <c r="F541" s="12"/>
      <c r="G541" s="13"/>
      <c r="H541" s="12"/>
      <c r="I541" s="13"/>
      <c r="J541" s="31"/>
      <c r="K541" s="1"/>
    </row>
    <row r="542" spans="1:11">
      <c r="B542" s="15" t="s">
        <v>31</v>
      </c>
      <c r="C542" s="62"/>
      <c r="D542" s="12">
        <v>0.6</v>
      </c>
      <c r="E542" s="13">
        <v>0.6</v>
      </c>
      <c r="F542" s="30"/>
      <c r="G542" s="31"/>
      <c r="H542" s="30"/>
      <c r="I542" s="31"/>
      <c r="J542" s="31"/>
      <c r="K542" s="1"/>
    </row>
    <row r="543" spans="1:11">
      <c r="B543" s="15" t="s">
        <v>59</v>
      </c>
      <c r="C543" s="19"/>
      <c r="D543" s="12">
        <v>0.4</v>
      </c>
      <c r="E543" s="13">
        <v>0.4</v>
      </c>
      <c r="F543" s="30"/>
      <c r="G543" s="31"/>
      <c r="H543" s="30"/>
      <c r="I543" s="31"/>
      <c r="J543" s="31"/>
      <c r="K543" s="1"/>
    </row>
    <row r="544" spans="1:11">
      <c r="B544" s="15" t="s">
        <v>253</v>
      </c>
      <c r="C544" s="19"/>
      <c r="D544" s="12">
        <v>0.4</v>
      </c>
      <c r="E544" s="13">
        <v>0.4</v>
      </c>
      <c r="F544" s="30"/>
      <c r="G544" s="31"/>
      <c r="H544" s="30"/>
      <c r="I544" s="31"/>
      <c r="J544" s="31"/>
      <c r="K544" s="1"/>
    </row>
    <row r="545" spans="1:11">
      <c r="B545" s="15" t="s">
        <v>81</v>
      </c>
      <c r="C545" s="62"/>
      <c r="D545" s="12"/>
      <c r="E545" s="13">
        <v>40</v>
      </c>
      <c r="F545" s="30"/>
      <c r="G545" s="31"/>
      <c r="H545" s="30"/>
      <c r="I545" s="31"/>
      <c r="J545" s="31"/>
      <c r="K545" s="1"/>
    </row>
    <row r="546" spans="1:11">
      <c r="B546" s="15" t="s">
        <v>328</v>
      </c>
      <c r="C546" s="62"/>
      <c r="D546" s="12"/>
      <c r="E546" s="13">
        <v>200</v>
      </c>
      <c r="F546" s="30"/>
      <c r="G546" s="31"/>
      <c r="H546" s="30"/>
      <c r="I546" s="31"/>
      <c r="J546" s="31"/>
      <c r="K546" s="1"/>
    </row>
    <row r="547" spans="1:11">
      <c r="A547" s="22" t="s">
        <v>423</v>
      </c>
      <c r="B547" s="15"/>
      <c r="C547" s="19">
        <v>180</v>
      </c>
      <c r="D547" s="12"/>
      <c r="E547" s="53"/>
      <c r="F547" s="53">
        <v>0.1360544217687075</v>
      </c>
      <c r="G547" s="13">
        <v>0.1360544217687075</v>
      </c>
      <c r="H547" s="12">
        <v>9.3201359728054385</v>
      </c>
      <c r="I547" s="154">
        <v>39.921607515231642</v>
      </c>
      <c r="J547" s="51">
        <v>3.4</v>
      </c>
      <c r="K547" s="68" t="s">
        <v>424</v>
      </c>
    </row>
    <row r="548" spans="1:11">
      <c r="A548" s="21"/>
      <c r="B548" s="15" t="s">
        <v>355</v>
      </c>
      <c r="C548" s="19"/>
      <c r="D548" s="12">
        <v>34.200000000000003</v>
      </c>
      <c r="E548" s="53">
        <v>30</v>
      </c>
      <c r="F548" s="151"/>
      <c r="G548" s="19"/>
      <c r="H548" s="51"/>
      <c r="I548" s="154"/>
      <c r="J548" s="51"/>
      <c r="K548" s="50"/>
    </row>
    <row r="549" spans="1:11">
      <c r="A549" s="21"/>
      <c r="B549" s="15" t="s">
        <v>74</v>
      </c>
      <c r="C549" s="19"/>
      <c r="D549" s="12">
        <v>6.66</v>
      </c>
      <c r="E549" s="53">
        <v>6</v>
      </c>
      <c r="F549" s="151"/>
      <c r="G549" s="19"/>
      <c r="H549" s="51"/>
      <c r="I549" s="154"/>
      <c r="J549" s="51"/>
      <c r="K549" s="50"/>
    </row>
    <row r="550" spans="1:11">
      <c r="A550" s="21"/>
      <c r="B550" s="41" t="s">
        <v>29</v>
      </c>
      <c r="C550" s="19"/>
      <c r="D550" s="12">
        <v>6</v>
      </c>
      <c r="E550" s="53">
        <v>6</v>
      </c>
      <c r="F550" s="151"/>
      <c r="G550" s="19"/>
      <c r="H550" s="51"/>
      <c r="I550" s="154"/>
      <c r="J550" s="51"/>
      <c r="K550" s="50"/>
    </row>
    <row r="551" spans="1:11">
      <c r="A551" s="21"/>
      <c r="B551" s="15" t="s">
        <v>64</v>
      </c>
      <c r="C551" s="19"/>
      <c r="D551" s="12">
        <v>183</v>
      </c>
      <c r="E551" s="53">
        <v>183</v>
      </c>
      <c r="F551" s="151"/>
      <c r="G551" s="19"/>
      <c r="H551" s="51"/>
      <c r="I551" s="154"/>
      <c r="J551" s="51"/>
      <c r="K551" s="50"/>
    </row>
    <row r="552" spans="1:11" ht="23.25">
      <c r="A552" s="15" t="s">
        <v>193</v>
      </c>
      <c r="B552" s="15"/>
      <c r="C552" s="19">
        <v>20</v>
      </c>
      <c r="D552" s="12">
        <v>20</v>
      </c>
      <c r="E552" s="13">
        <v>20</v>
      </c>
      <c r="F552" s="51">
        <v>1.52</v>
      </c>
      <c r="G552" s="19">
        <v>0.16</v>
      </c>
      <c r="H552" s="51">
        <v>9.84</v>
      </c>
      <c r="I552" s="154">
        <v>47</v>
      </c>
      <c r="J552" s="51">
        <v>0</v>
      </c>
      <c r="K552" s="1" t="s">
        <v>202</v>
      </c>
    </row>
    <row r="553" spans="1:11" ht="24" thickBot="1">
      <c r="A553" s="7" t="s">
        <v>249</v>
      </c>
      <c r="B553" s="138"/>
      <c r="C553" s="177">
        <v>35</v>
      </c>
      <c r="D553" s="32">
        <v>35</v>
      </c>
      <c r="E553" s="33">
        <v>35</v>
      </c>
      <c r="F553" s="32">
        <v>2.3076923076923075</v>
      </c>
      <c r="G553" s="33">
        <v>0.41958041958041958</v>
      </c>
      <c r="H553" s="32">
        <v>13.846153846153847</v>
      </c>
      <c r="I553" s="33">
        <v>69.230769230769241</v>
      </c>
      <c r="J553" s="33"/>
      <c r="K553" s="157" t="s">
        <v>201</v>
      </c>
    </row>
    <row r="554" spans="1:11" s="86" customFormat="1" ht="15.75" thickBot="1">
      <c r="A554" s="27" t="s">
        <v>37</v>
      </c>
      <c r="B554" s="80"/>
      <c r="C554" s="81">
        <v>675</v>
      </c>
      <c r="D554" s="161"/>
      <c r="E554" s="147"/>
      <c r="F554" s="101">
        <f>F509+F512+F521+F547+F552+F553</f>
        <v>20.858998528022166</v>
      </c>
      <c r="G554" s="101">
        <f t="shared" ref="G554:J554" si="20">G509+G512+G521+G547+G552+G553</f>
        <v>23.515807503219634</v>
      </c>
      <c r="H554" s="101">
        <f t="shared" si="20"/>
        <v>84.886980466441287</v>
      </c>
      <c r="I554" s="101">
        <f>I509+I512+I521+I547+I552+I553</f>
        <v>613.46676523521</v>
      </c>
      <c r="J554" s="101">
        <f t="shared" si="20"/>
        <v>37.25</v>
      </c>
      <c r="K554" s="178">
        <v>0</v>
      </c>
    </row>
    <row r="555" spans="1:11">
      <c r="A555" s="15"/>
      <c r="B555" s="264" t="s">
        <v>340</v>
      </c>
      <c r="C555" s="19"/>
      <c r="D555" s="18"/>
      <c r="E555" s="13"/>
      <c r="F555" s="12"/>
      <c r="G555" s="13"/>
      <c r="H555" s="12"/>
      <c r="I555" s="13"/>
      <c r="J555" s="31"/>
      <c r="K555" s="250"/>
    </row>
    <row r="556" spans="1:11" ht="31.5" customHeight="1">
      <c r="A556" s="8" t="s">
        <v>231</v>
      </c>
      <c r="B556" s="15"/>
      <c r="C556" s="19">
        <v>75</v>
      </c>
      <c r="D556" s="12"/>
      <c r="E556" s="13"/>
      <c r="F556" s="12">
        <v>7.83</v>
      </c>
      <c r="G556" s="13">
        <v>8.7200000000000006</v>
      </c>
      <c r="H556" s="12">
        <v>40.83</v>
      </c>
      <c r="I556" s="13">
        <v>265.5</v>
      </c>
      <c r="J556" s="12">
        <v>0.26</v>
      </c>
      <c r="K556" s="1" t="s">
        <v>234</v>
      </c>
    </row>
    <row r="557" spans="1:11">
      <c r="A557" s="8"/>
      <c r="B557" s="15" t="s">
        <v>89</v>
      </c>
      <c r="C557" s="19"/>
      <c r="D557" s="12">
        <v>46.5</v>
      </c>
      <c r="E557" s="13">
        <v>46.5</v>
      </c>
      <c r="F557" s="12"/>
      <c r="G557" s="13"/>
      <c r="H557" s="12"/>
      <c r="I557" s="13"/>
      <c r="J557" s="12"/>
      <c r="K557" s="1"/>
    </row>
    <row r="558" spans="1:11">
      <c r="A558" s="8"/>
      <c r="B558" s="15" t="s">
        <v>147</v>
      </c>
      <c r="C558" s="19"/>
      <c r="D558" s="12">
        <v>1.5</v>
      </c>
      <c r="E558" s="13">
        <v>1.5</v>
      </c>
      <c r="F558" s="12"/>
      <c r="G558" s="13"/>
      <c r="H558" s="12"/>
      <c r="I558" s="13"/>
      <c r="J558" s="12"/>
      <c r="K558" s="1"/>
    </row>
    <row r="559" spans="1:11">
      <c r="A559" s="8"/>
      <c r="B559" s="15" t="s">
        <v>221</v>
      </c>
      <c r="C559" s="19"/>
      <c r="D559" s="12">
        <v>4.5</v>
      </c>
      <c r="E559" s="13">
        <v>3.75</v>
      </c>
      <c r="F559" s="12"/>
      <c r="G559" s="13"/>
      <c r="H559" s="12"/>
      <c r="I559" s="13"/>
      <c r="J559" s="12"/>
      <c r="K559" s="1"/>
    </row>
    <row r="560" spans="1:11">
      <c r="A560" s="8"/>
      <c r="B560" s="15" t="s">
        <v>31</v>
      </c>
      <c r="C560" s="19"/>
      <c r="D560" s="12">
        <v>3.75</v>
      </c>
      <c r="E560" s="13">
        <v>3.75</v>
      </c>
      <c r="F560" s="12"/>
      <c r="G560" s="13"/>
      <c r="H560" s="12"/>
      <c r="I560" s="13"/>
      <c r="J560" s="12"/>
      <c r="K560" s="1"/>
    </row>
    <row r="561" spans="1:11">
      <c r="A561" s="8"/>
      <c r="B561" s="15" t="s">
        <v>168</v>
      </c>
      <c r="C561" s="19"/>
      <c r="D561" s="12">
        <v>18.75</v>
      </c>
      <c r="E561" s="13">
        <v>18.75</v>
      </c>
      <c r="F561" s="12"/>
      <c r="G561" s="13"/>
      <c r="H561" s="12"/>
      <c r="I561" s="13"/>
      <c r="J561" s="12"/>
      <c r="K561" s="1"/>
    </row>
    <row r="562" spans="1:11">
      <c r="A562" s="8"/>
      <c r="B562" s="15" t="s">
        <v>59</v>
      </c>
      <c r="C562" s="19"/>
      <c r="D562" s="12">
        <v>1.5</v>
      </c>
      <c r="E562" s="13">
        <v>1.5</v>
      </c>
      <c r="F562" s="12"/>
      <c r="G562" s="13"/>
      <c r="H562" s="12"/>
      <c r="I562" s="13"/>
      <c r="J562" s="12"/>
      <c r="K562" s="1"/>
    </row>
    <row r="563" spans="1:11">
      <c r="A563" s="8"/>
      <c r="B563" s="15" t="s">
        <v>90</v>
      </c>
      <c r="C563" s="19"/>
      <c r="D563" s="12">
        <v>0.6</v>
      </c>
      <c r="E563" s="13">
        <v>0.6</v>
      </c>
      <c r="F563" s="12"/>
      <c r="G563" s="13"/>
      <c r="H563" s="12"/>
      <c r="I563" s="13"/>
      <c r="J563" s="12"/>
      <c r="K563" s="1"/>
    </row>
    <row r="564" spans="1:11">
      <c r="A564" s="8"/>
      <c r="B564" s="15" t="s">
        <v>215</v>
      </c>
      <c r="C564" s="19"/>
      <c r="D564" s="12">
        <v>0.6</v>
      </c>
      <c r="E564" s="13">
        <v>0.6</v>
      </c>
      <c r="F564" s="12"/>
      <c r="G564" s="13"/>
      <c r="H564" s="12"/>
      <c r="I564" s="13"/>
      <c r="J564" s="12"/>
      <c r="K564" s="1"/>
    </row>
    <row r="565" spans="1:11">
      <c r="A565" s="8"/>
      <c r="B565" s="18" t="s">
        <v>150</v>
      </c>
      <c r="C565" s="19"/>
      <c r="D565" s="12"/>
      <c r="E565" s="13">
        <v>75</v>
      </c>
      <c r="F565" s="12"/>
      <c r="G565" s="13"/>
      <c r="H565" s="12"/>
      <c r="I565" s="13"/>
      <c r="J565" s="12"/>
      <c r="K565" s="1"/>
    </row>
    <row r="566" spans="1:11">
      <c r="A566" s="8"/>
      <c r="B566" s="15" t="s">
        <v>232</v>
      </c>
      <c r="C566" s="19"/>
      <c r="D566" s="12"/>
      <c r="E566" s="13"/>
      <c r="F566" s="12"/>
      <c r="G566" s="13"/>
      <c r="H566" s="12"/>
      <c r="I566" s="13"/>
      <c r="J566" s="12"/>
      <c r="K566" s="1"/>
    </row>
    <row r="567" spans="1:11">
      <c r="A567" s="8"/>
      <c r="B567" s="15" t="s">
        <v>59</v>
      </c>
      <c r="C567" s="19"/>
      <c r="D567" s="12">
        <v>7.5</v>
      </c>
      <c r="E567" s="13">
        <v>7.5</v>
      </c>
      <c r="F567" s="12"/>
      <c r="G567" s="13"/>
      <c r="H567" s="12"/>
      <c r="I567" s="13"/>
      <c r="J567" s="12"/>
      <c r="K567" s="1"/>
    </row>
    <row r="568" spans="1:11">
      <c r="A568" s="8"/>
      <c r="B568" s="15" t="s">
        <v>31</v>
      </c>
      <c r="C568" s="19"/>
      <c r="D568" s="12">
        <v>3.75</v>
      </c>
      <c r="E568" s="13">
        <v>3.75</v>
      </c>
      <c r="F568" s="12"/>
      <c r="G568" s="13"/>
      <c r="H568" s="12"/>
      <c r="I568" s="13"/>
      <c r="J568" s="12"/>
      <c r="K568" s="1"/>
    </row>
    <row r="569" spans="1:11">
      <c r="A569" s="8"/>
      <c r="B569" s="8" t="s">
        <v>50</v>
      </c>
      <c r="C569" s="19"/>
      <c r="D569" s="12"/>
      <c r="E569" s="13">
        <v>86.2</v>
      </c>
      <c r="F569" s="12"/>
      <c r="G569" s="13"/>
      <c r="H569" s="12"/>
      <c r="I569" s="13"/>
      <c r="J569" s="12"/>
      <c r="K569" s="1"/>
    </row>
    <row r="570" spans="1:11">
      <c r="A570" s="8"/>
      <c r="B570" s="15" t="s">
        <v>230</v>
      </c>
      <c r="C570" s="19"/>
      <c r="D570" s="12">
        <v>1.2</v>
      </c>
      <c r="E570" s="13">
        <v>1</v>
      </c>
      <c r="F570" s="12"/>
      <c r="G570" s="13"/>
      <c r="H570" s="12"/>
      <c r="I570" s="13"/>
      <c r="J570" s="12"/>
      <c r="K570" s="1"/>
    </row>
    <row r="571" spans="1:11" ht="26.25">
      <c r="A571" s="8"/>
      <c r="B571" s="15" t="s">
        <v>151</v>
      </c>
      <c r="C571" s="19"/>
      <c r="D571" s="12">
        <v>0.2</v>
      </c>
      <c r="E571" s="13">
        <v>0.2</v>
      </c>
      <c r="F571" s="12" t="s">
        <v>3</v>
      </c>
      <c r="G571" s="13"/>
      <c r="H571" s="12"/>
      <c r="I571" s="13"/>
      <c r="J571" s="12"/>
      <c r="K571" s="1"/>
    </row>
    <row r="572" spans="1:11" ht="23.25">
      <c r="A572" s="8" t="s">
        <v>58</v>
      </c>
      <c r="B572" s="15"/>
      <c r="C572" s="19" t="s">
        <v>313</v>
      </c>
      <c r="D572" s="12"/>
      <c r="E572" s="13"/>
      <c r="F572" s="12">
        <v>6.3063063063063057E-2</v>
      </c>
      <c r="G572" s="13">
        <v>1.8018018018018018E-2</v>
      </c>
      <c r="H572" s="12">
        <v>6.0138296664991309</v>
      </c>
      <c r="I572" s="13">
        <v>23.935212957408517</v>
      </c>
      <c r="J572" s="12">
        <v>0.03</v>
      </c>
      <c r="K572" s="1" t="s">
        <v>437</v>
      </c>
    </row>
    <row r="573" spans="1:11">
      <c r="A573" s="8"/>
      <c r="B573" s="15" t="s">
        <v>248</v>
      </c>
      <c r="C573" s="19"/>
      <c r="D573" s="12">
        <v>0.45</v>
      </c>
      <c r="E573" s="13">
        <v>0.45</v>
      </c>
      <c r="F573" s="12"/>
      <c r="G573" s="13"/>
      <c r="H573" s="12"/>
      <c r="I573" s="13"/>
      <c r="J573" s="12"/>
      <c r="K573" s="1"/>
    </row>
    <row r="574" spans="1:11">
      <c r="A574" s="8"/>
      <c r="B574" s="15" t="s">
        <v>59</v>
      </c>
      <c r="C574" s="19"/>
      <c r="D574" s="12">
        <v>6</v>
      </c>
      <c r="E574" s="13">
        <v>6</v>
      </c>
      <c r="F574" s="12"/>
      <c r="G574" s="13"/>
      <c r="H574" s="12"/>
      <c r="I574" s="13"/>
      <c r="J574" s="12"/>
      <c r="K574" s="1"/>
    </row>
    <row r="575" spans="1:11">
      <c r="A575" s="8"/>
      <c r="B575" s="15" t="s">
        <v>28</v>
      </c>
      <c r="C575" s="19"/>
      <c r="D575" s="12">
        <v>180</v>
      </c>
      <c r="E575" s="13">
        <v>180</v>
      </c>
      <c r="F575" s="12"/>
      <c r="G575" s="13"/>
      <c r="H575" s="12"/>
      <c r="I575" s="13"/>
      <c r="J575" s="12"/>
      <c r="K575" s="1"/>
    </row>
    <row r="576" spans="1:11">
      <c r="A576" s="8" t="s">
        <v>236</v>
      </c>
      <c r="B576" s="18"/>
      <c r="C576" s="19">
        <v>180</v>
      </c>
      <c r="D576" s="12">
        <v>180</v>
      </c>
      <c r="E576" s="13">
        <v>180</v>
      </c>
      <c r="F576" s="12">
        <v>0.9</v>
      </c>
      <c r="G576" s="13"/>
      <c r="H576" s="12">
        <v>18.18</v>
      </c>
      <c r="I576" s="53">
        <v>76</v>
      </c>
      <c r="J576" s="53">
        <v>3.6</v>
      </c>
      <c r="K576" s="1" t="s">
        <v>191</v>
      </c>
    </row>
    <row r="577" spans="1:11" ht="15.75" thickBot="1">
      <c r="A577" s="8" t="s">
        <v>132</v>
      </c>
      <c r="B577" s="18"/>
      <c r="C577" s="19"/>
      <c r="D577" s="12"/>
      <c r="E577" s="13"/>
      <c r="F577" s="12"/>
      <c r="G577" s="13"/>
      <c r="H577" s="12"/>
      <c r="I577" s="53"/>
      <c r="J577" s="53"/>
      <c r="K577" s="1"/>
    </row>
    <row r="578" spans="1:11" s="86" customFormat="1" ht="15.75" thickBot="1">
      <c r="A578" s="27" t="s">
        <v>37</v>
      </c>
      <c r="B578" s="80"/>
      <c r="C578" s="81">
        <v>441</v>
      </c>
      <c r="D578" s="161"/>
      <c r="E578" s="147"/>
      <c r="F578" s="84">
        <f>F576+F572+F556</f>
        <v>8.7930630630630624</v>
      </c>
      <c r="G578" s="84">
        <f t="shared" ref="G578:J578" si="21">G576+G572+G556</f>
        <v>8.7380180180180194</v>
      </c>
      <c r="H578" s="84">
        <f t="shared" si="21"/>
        <v>65.023829666499125</v>
      </c>
      <c r="I578" s="84">
        <f t="shared" si="21"/>
        <v>365.43521295740851</v>
      </c>
      <c r="J578" s="84">
        <f t="shared" si="21"/>
        <v>3.8899999999999997</v>
      </c>
      <c r="K578" s="201"/>
    </row>
    <row r="579" spans="1:11" s="86" customFormat="1" ht="15.75" thickBot="1">
      <c r="A579" s="27" t="s">
        <v>60</v>
      </c>
      <c r="B579" s="180"/>
      <c r="C579" s="81">
        <f>C502+C507+C554+C578</f>
        <v>1722</v>
      </c>
      <c r="D579" s="158"/>
      <c r="E579" s="81"/>
      <c r="F579" s="102">
        <f>F502+F507+F554+F578</f>
        <v>44.041613686893612</v>
      </c>
      <c r="G579" s="84">
        <f>G502+G507+G554+G578</f>
        <v>54.525284203872381</v>
      </c>
      <c r="H579" s="102">
        <f>H502+H507+H554+H578</f>
        <v>224.00013228862903</v>
      </c>
      <c r="I579" s="84">
        <f>I502+I507+I554+I578</f>
        <v>1530.9124572345347</v>
      </c>
      <c r="J579" s="102">
        <f>J502+J507+J554+J578</f>
        <v>43.67</v>
      </c>
      <c r="K579" s="178"/>
    </row>
    <row r="580" spans="1:11">
      <c r="A580" s="18"/>
      <c r="B580" s="18"/>
      <c r="C580" s="166"/>
      <c r="D580" s="167"/>
      <c r="E580" s="12"/>
      <c r="F580" s="14"/>
      <c r="G580" s="14"/>
      <c r="H580" s="14"/>
      <c r="I580" s="14"/>
      <c r="J580" s="192"/>
      <c r="K580" s="193"/>
    </row>
    <row r="581" spans="1:11">
      <c r="A581" s="18"/>
      <c r="B581" s="18"/>
      <c r="C581" s="166"/>
      <c r="D581" s="167"/>
      <c r="E581" s="12"/>
      <c r="F581" s="14"/>
      <c r="G581" s="14"/>
      <c r="H581" s="14"/>
      <c r="I581" s="14"/>
      <c r="J581" s="14"/>
      <c r="K581" s="99"/>
    </row>
    <row r="582" spans="1:11" s="86" customFormat="1" ht="15.75" thickBot="1">
      <c r="A582" s="37" t="s">
        <v>96</v>
      </c>
      <c r="B582" s="37"/>
      <c r="C582" s="265"/>
      <c r="D582" s="266"/>
      <c r="E582" s="267"/>
      <c r="F582" s="267"/>
      <c r="G582" s="267"/>
      <c r="H582" s="267"/>
      <c r="I582" s="268"/>
      <c r="J582" s="268"/>
      <c r="K582" s="269"/>
    </row>
    <row r="583" spans="1:11" ht="23.25" customHeight="1">
      <c r="A583" s="5" t="s">
        <v>5</v>
      </c>
      <c r="B583" s="123"/>
      <c r="C583" s="144" t="s">
        <v>6</v>
      </c>
      <c r="D583" s="127" t="s">
        <v>7</v>
      </c>
      <c r="E583" s="126" t="s">
        <v>7</v>
      </c>
      <c r="F583" s="455" t="s">
        <v>8</v>
      </c>
      <c r="G583" s="456"/>
      <c r="H583" s="457"/>
      <c r="I583" s="125" t="s">
        <v>9</v>
      </c>
      <c r="J583" s="129" t="s">
        <v>10</v>
      </c>
      <c r="K583" s="270" t="s">
        <v>11</v>
      </c>
    </row>
    <row r="584" spans="1:11" ht="15.75" thickBot="1">
      <c r="A584" s="6" t="s">
        <v>12</v>
      </c>
      <c r="B584" s="131"/>
      <c r="C584" s="173" t="s">
        <v>13</v>
      </c>
      <c r="D584" s="137" t="s">
        <v>14</v>
      </c>
      <c r="E584" s="134" t="s">
        <v>14</v>
      </c>
      <c r="F584" s="136"/>
      <c r="G584" s="136"/>
      <c r="H584" s="136"/>
      <c r="I584" s="133" t="s">
        <v>15</v>
      </c>
      <c r="J584" s="133"/>
      <c r="K584" s="271"/>
    </row>
    <row r="585" spans="1:11" ht="15.75" thickBot="1">
      <c r="A585" s="7"/>
      <c r="B585" s="138"/>
      <c r="C585" s="177"/>
      <c r="D585" s="220" t="s">
        <v>16</v>
      </c>
      <c r="E585" s="140" t="s">
        <v>17</v>
      </c>
      <c r="F585" s="260" t="s">
        <v>18</v>
      </c>
      <c r="G585" s="140" t="s">
        <v>19</v>
      </c>
      <c r="H585" s="220" t="s">
        <v>20</v>
      </c>
      <c r="I585" s="141" t="s">
        <v>21</v>
      </c>
      <c r="J585" s="141" t="s">
        <v>22</v>
      </c>
      <c r="K585" s="157"/>
    </row>
    <row r="586" spans="1:11">
      <c r="A586" s="5"/>
      <c r="B586" s="221" t="s">
        <v>23</v>
      </c>
      <c r="C586" s="144"/>
      <c r="D586" s="127"/>
      <c r="E586" s="145"/>
      <c r="F586" s="168"/>
      <c r="G586" s="145"/>
      <c r="H586" s="168"/>
      <c r="I586" s="145"/>
      <c r="J586" s="168"/>
      <c r="K586" s="1"/>
    </row>
    <row r="587" spans="1:11" ht="26.25">
      <c r="A587" s="8" t="s">
        <v>310</v>
      </c>
      <c r="B587" s="15"/>
      <c r="C587" s="19" t="s">
        <v>312</v>
      </c>
      <c r="D587" s="12"/>
      <c r="E587" s="13"/>
      <c r="F587" s="12">
        <v>5.17</v>
      </c>
      <c r="G587" s="13">
        <v>5.76</v>
      </c>
      <c r="H587" s="12">
        <v>29.13</v>
      </c>
      <c r="I587" s="13">
        <v>191.69</v>
      </c>
      <c r="J587" s="12">
        <v>1.05</v>
      </c>
      <c r="K587" s="1" t="s">
        <v>98</v>
      </c>
    </row>
    <row r="588" spans="1:11">
      <c r="A588" s="8"/>
      <c r="B588" s="15" t="s">
        <v>97</v>
      </c>
      <c r="C588" s="19"/>
      <c r="D588" s="12">
        <v>22.5</v>
      </c>
      <c r="E588" s="13">
        <v>22.5</v>
      </c>
      <c r="F588" s="12"/>
      <c r="G588" s="13"/>
      <c r="H588" s="12"/>
      <c r="I588" s="13"/>
      <c r="J588" s="12"/>
      <c r="K588" s="1"/>
    </row>
    <row r="589" spans="1:11">
      <c r="A589" s="8"/>
      <c r="B589" s="15" t="s">
        <v>27</v>
      </c>
      <c r="C589" s="19"/>
      <c r="D589" s="12">
        <v>158</v>
      </c>
      <c r="E589" s="13">
        <v>158</v>
      </c>
      <c r="F589" s="12"/>
      <c r="G589" s="13"/>
      <c r="H589" s="12"/>
      <c r="I589" s="13"/>
      <c r="J589" s="12"/>
      <c r="K589" s="1"/>
    </row>
    <row r="590" spans="1:11">
      <c r="A590" s="8"/>
      <c r="B590" s="15" t="s">
        <v>29</v>
      </c>
      <c r="C590" s="19"/>
      <c r="D590" s="12">
        <v>2.5</v>
      </c>
      <c r="E590" s="13">
        <v>2.5</v>
      </c>
      <c r="F590" s="12"/>
      <c r="G590" s="13"/>
      <c r="H590" s="12"/>
      <c r="I590" s="13"/>
      <c r="J590" s="12"/>
      <c r="K590" s="1"/>
    </row>
    <row r="591" spans="1:11">
      <c r="A591" s="8"/>
      <c r="B591" s="18" t="s">
        <v>215</v>
      </c>
      <c r="C591" s="19"/>
      <c r="D591" s="12">
        <v>0.5</v>
      </c>
      <c r="E591" s="13">
        <v>0.5</v>
      </c>
      <c r="F591" s="12"/>
      <c r="G591" s="13"/>
      <c r="H591" s="12"/>
      <c r="I591" s="13"/>
      <c r="J591" s="12"/>
      <c r="K591" s="1"/>
    </row>
    <row r="592" spans="1:11">
      <c r="A592" s="8"/>
      <c r="B592" s="15" t="s">
        <v>31</v>
      </c>
      <c r="C592" s="19"/>
      <c r="D592" s="12">
        <v>3</v>
      </c>
      <c r="E592" s="13">
        <v>3</v>
      </c>
      <c r="F592" s="12"/>
      <c r="G592" s="13"/>
      <c r="H592" s="12"/>
      <c r="I592" s="13"/>
      <c r="J592" s="12"/>
      <c r="K592" s="1"/>
    </row>
    <row r="593" spans="1:11">
      <c r="A593" s="8" t="s">
        <v>65</v>
      </c>
      <c r="B593" s="15"/>
      <c r="C593" s="19" t="s">
        <v>313</v>
      </c>
      <c r="D593" s="30"/>
      <c r="E593" s="31"/>
      <c r="F593" s="12">
        <v>3.6702000000000004</v>
      </c>
      <c r="G593" s="13">
        <v>3.1896</v>
      </c>
      <c r="H593" s="12">
        <v>10.87</v>
      </c>
      <c r="I593" s="13">
        <v>90.78</v>
      </c>
      <c r="J593" s="12">
        <v>1.43</v>
      </c>
      <c r="K593" s="1" t="s">
        <v>429</v>
      </c>
    </row>
    <row r="594" spans="1:11">
      <c r="A594" s="8"/>
      <c r="B594" s="15" t="s">
        <v>66</v>
      </c>
      <c r="C594" s="19"/>
      <c r="D594" s="12">
        <v>2</v>
      </c>
      <c r="E594" s="13">
        <v>2</v>
      </c>
      <c r="F594" s="12"/>
      <c r="G594" s="13"/>
      <c r="H594" s="12"/>
      <c r="I594" s="13"/>
      <c r="J594" s="12"/>
      <c r="K594" s="1"/>
    </row>
    <row r="595" spans="1:11">
      <c r="A595" s="8"/>
      <c r="B595" s="15" t="s">
        <v>29</v>
      </c>
      <c r="C595" s="19"/>
      <c r="D595" s="12">
        <v>6</v>
      </c>
      <c r="E595" s="13">
        <v>6</v>
      </c>
      <c r="F595" s="12"/>
      <c r="G595" s="13"/>
      <c r="H595" s="12"/>
      <c r="I595" s="13"/>
      <c r="J595" s="12"/>
      <c r="K595" s="1"/>
    </row>
    <row r="596" spans="1:11">
      <c r="A596" s="9"/>
      <c r="B596" s="15" t="s">
        <v>27</v>
      </c>
      <c r="C596" s="19"/>
      <c r="D596" s="12">
        <v>110</v>
      </c>
      <c r="E596" s="13">
        <v>110</v>
      </c>
      <c r="F596" s="12"/>
      <c r="G596" s="13"/>
      <c r="H596" s="12"/>
      <c r="I596" s="13"/>
      <c r="J596" s="12"/>
      <c r="K596" s="1"/>
    </row>
    <row r="597" spans="1:11">
      <c r="A597" s="9"/>
      <c r="B597" s="15" t="s">
        <v>28</v>
      </c>
      <c r="C597" s="19"/>
      <c r="D597" s="12">
        <v>80</v>
      </c>
      <c r="E597" s="13">
        <v>80</v>
      </c>
      <c r="F597" s="12"/>
      <c r="G597" s="13"/>
      <c r="H597" s="12"/>
      <c r="I597" s="13"/>
      <c r="J597" s="12"/>
      <c r="K597" s="1"/>
    </row>
    <row r="598" spans="1:11" ht="19.5" customHeight="1">
      <c r="A598" s="8" t="s">
        <v>205</v>
      </c>
      <c r="B598" s="15"/>
      <c r="C598" s="19" t="s">
        <v>35</v>
      </c>
      <c r="D598" s="58"/>
      <c r="E598" s="31"/>
      <c r="F598" s="53">
        <v>2.29</v>
      </c>
      <c r="G598" s="13">
        <v>4.5</v>
      </c>
      <c r="H598" s="12">
        <v>15.489999999999997</v>
      </c>
      <c r="I598" s="53">
        <v>111.59999999999998</v>
      </c>
      <c r="J598" s="53"/>
      <c r="K598" s="59" t="s">
        <v>431</v>
      </c>
    </row>
    <row r="599" spans="1:11">
      <c r="A599" s="8"/>
      <c r="B599" s="15" t="s">
        <v>36</v>
      </c>
      <c r="C599" s="19"/>
      <c r="D599" s="53">
        <v>30</v>
      </c>
      <c r="E599" s="13">
        <v>30</v>
      </c>
      <c r="F599" s="53"/>
      <c r="G599" s="13"/>
      <c r="H599" s="13"/>
      <c r="I599" s="53"/>
      <c r="J599" s="53"/>
      <c r="K599" s="1"/>
    </row>
    <row r="600" spans="1:11" ht="15.75" thickBot="1">
      <c r="A600" s="8"/>
      <c r="B600" s="15" t="s">
        <v>31</v>
      </c>
      <c r="C600" s="19"/>
      <c r="D600" s="53">
        <v>5</v>
      </c>
      <c r="E600" s="13">
        <v>5</v>
      </c>
      <c r="F600" s="53" t="s">
        <v>3</v>
      </c>
      <c r="G600" s="13"/>
      <c r="H600" s="13"/>
      <c r="I600" s="53"/>
      <c r="J600" s="53"/>
      <c r="K600" s="1"/>
    </row>
    <row r="601" spans="1:11" s="86" customFormat="1" ht="15.75" thickBot="1">
      <c r="A601" s="27" t="s">
        <v>37</v>
      </c>
      <c r="B601" s="80"/>
      <c r="C601" s="81">
        <v>404</v>
      </c>
      <c r="D601" s="161"/>
      <c r="E601" s="147"/>
      <c r="F601" s="102">
        <f>F587+F593+F598</f>
        <v>11.130199999999999</v>
      </c>
      <c r="G601" s="84">
        <f t="shared" ref="G601:J601" si="22">G587+G593+G598</f>
        <v>13.4496</v>
      </c>
      <c r="H601" s="102">
        <f t="shared" si="22"/>
        <v>55.489999999999995</v>
      </c>
      <c r="I601" s="84">
        <f>I587+I593+I598</f>
        <v>394.07</v>
      </c>
      <c r="J601" s="102">
        <f t="shared" si="22"/>
        <v>2.48</v>
      </c>
      <c r="K601" s="178"/>
    </row>
    <row r="602" spans="1:11" s="86" customFormat="1">
      <c r="A602" s="40"/>
      <c r="B602" s="26" t="s">
        <v>38</v>
      </c>
      <c r="C602" s="228"/>
      <c r="D602" s="47"/>
      <c r="E602" s="199"/>
      <c r="F602" s="47"/>
      <c r="G602" s="198"/>
      <c r="H602" s="47"/>
      <c r="I602" s="199"/>
      <c r="J602" s="47"/>
      <c r="K602" s="201"/>
    </row>
    <row r="603" spans="1:11">
      <c r="A603" s="17" t="s">
        <v>158</v>
      </c>
      <c r="B603" s="41"/>
      <c r="C603" s="77">
        <v>180</v>
      </c>
      <c r="D603" s="76"/>
      <c r="E603" s="77"/>
      <c r="F603" s="78">
        <v>2.58</v>
      </c>
      <c r="G603" s="46">
        <v>3.1</v>
      </c>
      <c r="H603" s="78">
        <v>13.6</v>
      </c>
      <c r="I603" s="46">
        <v>91.891891891891888</v>
      </c>
      <c r="J603" s="78">
        <v>0.54</v>
      </c>
      <c r="K603" s="56" t="s">
        <v>142</v>
      </c>
    </row>
    <row r="604" spans="1:11" ht="27" thickBot="1">
      <c r="A604" s="15" t="s">
        <v>371</v>
      </c>
      <c r="B604" s="15" t="s">
        <v>167</v>
      </c>
      <c r="C604" s="77"/>
      <c r="D604" s="76">
        <v>185</v>
      </c>
      <c r="E604" s="77">
        <v>180</v>
      </c>
      <c r="F604" s="78"/>
      <c r="G604" s="46"/>
      <c r="H604" s="78"/>
      <c r="I604" s="46"/>
      <c r="J604" s="78"/>
      <c r="K604" s="1"/>
    </row>
    <row r="605" spans="1:11" s="86" customFormat="1" ht="15.75" thickBot="1">
      <c r="A605" s="27" t="s">
        <v>37</v>
      </c>
      <c r="B605" s="80"/>
      <c r="C605" s="81">
        <v>180</v>
      </c>
      <c r="D605" s="82"/>
      <c r="E605" s="83"/>
      <c r="F605" s="84">
        <f>F603</f>
        <v>2.58</v>
      </c>
      <c r="G605" s="84">
        <f t="shared" ref="G605:J605" si="23">G603</f>
        <v>3.1</v>
      </c>
      <c r="H605" s="84">
        <f t="shared" si="23"/>
        <v>13.6</v>
      </c>
      <c r="I605" s="84">
        <f t="shared" si="23"/>
        <v>91.891891891891888</v>
      </c>
      <c r="J605" s="84">
        <f t="shared" si="23"/>
        <v>0.54</v>
      </c>
      <c r="K605" s="85"/>
    </row>
    <row r="606" spans="1:11" s="86" customFormat="1">
      <c r="A606" s="100"/>
      <c r="B606" s="143" t="s">
        <v>40</v>
      </c>
      <c r="C606" s="197"/>
      <c r="D606" s="202"/>
      <c r="E606" s="272"/>
      <c r="F606" s="202"/>
      <c r="G606" s="199"/>
      <c r="H606" s="202"/>
      <c r="I606" s="199"/>
      <c r="J606" s="273"/>
      <c r="K606" s="201"/>
    </row>
    <row r="607" spans="1:11" s="49" customFormat="1" ht="12.75">
      <c r="A607" s="8" t="s">
        <v>392</v>
      </c>
      <c r="B607" s="15"/>
      <c r="C607" s="19">
        <v>60</v>
      </c>
      <c r="D607" s="12"/>
      <c r="E607" s="13"/>
      <c r="F607" s="12">
        <v>0.86</v>
      </c>
      <c r="G607" s="13">
        <v>3.66</v>
      </c>
      <c r="H607" s="12">
        <v>5.01</v>
      </c>
      <c r="I607" s="13">
        <v>56.34</v>
      </c>
      <c r="J607" s="12">
        <v>5.7</v>
      </c>
      <c r="K607" s="13" t="s">
        <v>393</v>
      </c>
    </row>
    <row r="608" spans="1:11" s="49" customFormat="1" ht="12.75">
      <c r="A608" s="8"/>
      <c r="B608" s="15" t="s">
        <v>394</v>
      </c>
      <c r="C608" s="19"/>
      <c r="D608" s="12">
        <v>72.959999999999994</v>
      </c>
      <c r="E608" s="13">
        <v>57</v>
      </c>
      <c r="F608" s="12"/>
      <c r="G608" s="13"/>
      <c r="H608" s="12"/>
      <c r="I608" s="13"/>
      <c r="J608" s="12"/>
      <c r="K608" s="13"/>
    </row>
    <row r="609" spans="1:11" s="49" customFormat="1" ht="12.75">
      <c r="A609" s="8"/>
      <c r="B609" s="15" t="s">
        <v>130</v>
      </c>
      <c r="C609" s="19"/>
      <c r="D609" s="12">
        <v>3.6</v>
      </c>
      <c r="E609" s="13">
        <v>3.6</v>
      </c>
      <c r="F609" s="12"/>
      <c r="G609" s="13"/>
      <c r="H609" s="12"/>
      <c r="I609" s="13"/>
      <c r="J609" s="12"/>
      <c r="K609" s="13"/>
    </row>
    <row r="610" spans="1:11" ht="39.75" customHeight="1">
      <c r="A610" s="24" t="s">
        <v>321</v>
      </c>
      <c r="B610" s="63"/>
      <c r="C610" s="19" t="s">
        <v>194</v>
      </c>
      <c r="D610" s="12"/>
      <c r="E610" s="13"/>
      <c r="F610" s="12">
        <v>3.7916023544800526</v>
      </c>
      <c r="G610" s="13">
        <v>4.4661021280877398</v>
      </c>
      <c r="H610" s="12">
        <v>18.971000050309399</v>
      </c>
      <c r="I610" s="13">
        <v>132.09701665241201</v>
      </c>
      <c r="J610" s="12">
        <v>11.61</v>
      </c>
      <c r="K610" s="1" t="s">
        <v>223</v>
      </c>
    </row>
    <row r="611" spans="1:11">
      <c r="A611" s="8"/>
      <c r="B611" s="15" t="s">
        <v>51</v>
      </c>
      <c r="C611" s="19"/>
      <c r="D611" s="12">
        <v>50</v>
      </c>
      <c r="E611" s="13">
        <v>40</v>
      </c>
      <c r="F611" s="12"/>
      <c r="G611" s="13"/>
      <c r="H611" s="12"/>
      <c r="I611" s="13"/>
      <c r="J611" s="12"/>
      <c r="K611" s="1"/>
    </row>
    <row r="612" spans="1:11">
      <c r="A612" s="15"/>
      <c r="B612" s="15" t="s">
        <v>45</v>
      </c>
      <c r="C612" s="19"/>
      <c r="D612" s="12">
        <v>31.92</v>
      </c>
      <c r="E612" s="13">
        <v>24</v>
      </c>
      <c r="F612" s="12"/>
      <c r="G612" s="13"/>
      <c r="H612" s="12"/>
      <c r="I612" s="13"/>
      <c r="J612" s="30"/>
      <c r="K612" s="1"/>
    </row>
    <row r="613" spans="1:11">
      <c r="A613" s="8"/>
      <c r="B613" s="15" t="s">
        <v>46</v>
      </c>
      <c r="C613" s="19"/>
      <c r="D613" s="12">
        <v>12.5</v>
      </c>
      <c r="E613" s="13">
        <v>10</v>
      </c>
      <c r="F613" s="12"/>
      <c r="G613" s="13"/>
      <c r="H613" s="12"/>
      <c r="I613" s="13"/>
      <c r="J613" s="30"/>
      <c r="K613" s="1"/>
    </row>
    <row r="614" spans="1:11" ht="12.75" customHeight="1">
      <c r="A614" s="8"/>
      <c r="B614" s="15" t="s">
        <v>41</v>
      </c>
      <c r="C614" s="19"/>
      <c r="D614" s="12">
        <v>9.52</v>
      </c>
      <c r="E614" s="13">
        <v>8</v>
      </c>
      <c r="F614" s="12"/>
      <c r="G614" s="13"/>
      <c r="H614" s="12"/>
      <c r="I614" s="13"/>
      <c r="J614" s="30"/>
      <c r="K614" s="1"/>
    </row>
    <row r="615" spans="1:11" ht="12" customHeight="1">
      <c r="A615" s="8"/>
      <c r="B615" s="15" t="s">
        <v>47</v>
      </c>
      <c r="C615" s="19"/>
      <c r="D615" s="12">
        <v>4</v>
      </c>
      <c r="E615" s="13">
        <v>4</v>
      </c>
      <c r="F615" s="12"/>
      <c r="G615" s="13"/>
      <c r="H615" s="12"/>
      <c r="I615" s="13"/>
      <c r="J615" s="30"/>
      <c r="K615" s="1"/>
    </row>
    <row r="616" spans="1:11" ht="14.25" customHeight="1">
      <c r="A616" s="8"/>
      <c r="B616" s="18" t="s">
        <v>215</v>
      </c>
      <c r="C616" s="19"/>
      <c r="D616" s="12">
        <v>0.6</v>
      </c>
      <c r="E616" s="13">
        <v>0.6</v>
      </c>
      <c r="F616" s="12"/>
      <c r="G616" s="13"/>
      <c r="H616" s="12"/>
      <c r="I616" s="13"/>
      <c r="J616" s="30"/>
      <c r="K616" s="1"/>
    </row>
    <row r="617" spans="1:11">
      <c r="A617" s="8"/>
      <c r="B617" s="15" t="s">
        <v>64</v>
      </c>
      <c r="C617" s="19"/>
      <c r="D617" s="12">
        <v>140</v>
      </c>
      <c r="E617" s="13">
        <v>140</v>
      </c>
      <c r="F617" s="12"/>
      <c r="G617" s="13"/>
      <c r="H617" s="12"/>
      <c r="I617" s="13"/>
      <c r="J617" s="30"/>
      <c r="K617" s="1"/>
    </row>
    <row r="618" spans="1:11">
      <c r="A618" s="8"/>
      <c r="B618" s="15" t="s">
        <v>156</v>
      </c>
      <c r="C618" s="19"/>
      <c r="D618" s="12">
        <v>11.9</v>
      </c>
      <c r="E618" s="13">
        <v>11.4</v>
      </c>
      <c r="F618" s="12"/>
      <c r="G618" s="13"/>
      <c r="H618" s="12"/>
      <c r="I618" s="13"/>
      <c r="J618" s="30"/>
      <c r="K618" s="1"/>
    </row>
    <row r="619" spans="1:11">
      <c r="A619" s="8"/>
      <c r="B619" s="15" t="s">
        <v>222</v>
      </c>
      <c r="C619" s="19"/>
      <c r="D619" s="12">
        <v>11.4</v>
      </c>
      <c r="E619" s="13">
        <v>11.4</v>
      </c>
      <c r="F619" s="12"/>
      <c r="G619" s="13"/>
      <c r="H619" s="12"/>
      <c r="I619" s="13"/>
      <c r="J619" s="30"/>
      <c r="K619" s="1"/>
    </row>
    <row r="620" spans="1:11">
      <c r="A620" s="8"/>
      <c r="B620" s="15" t="s">
        <v>41</v>
      </c>
      <c r="C620" s="19"/>
      <c r="D620" s="12">
        <v>1.19</v>
      </c>
      <c r="E620" s="13">
        <v>1</v>
      </c>
      <c r="F620" s="12"/>
      <c r="G620" s="13"/>
      <c r="H620" s="12"/>
      <c r="I620" s="13"/>
      <c r="J620" s="30"/>
      <c r="K620" s="1"/>
    </row>
    <row r="621" spans="1:11">
      <c r="A621" s="8"/>
      <c r="B621" s="15" t="s">
        <v>64</v>
      </c>
      <c r="C621" s="19"/>
      <c r="D621" s="12">
        <v>1</v>
      </c>
      <c r="E621" s="13">
        <v>1</v>
      </c>
      <c r="F621" s="12"/>
      <c r="G621" s="13"/>
      <c r="H621" s="12"/>
      <c r="I621" s="13"/>
      <c r="J621" s="30"/>
      <c r="K621" s="1"/>
    </row>
    <row r="622" spans="1:11">
      <c r="A622" s="8"/>
      <c r="B622" s="15" t="s">
        <v>221</v>
      </c>
      <c r="C622" s="19"/>
      <c r="D622" s="12">
        <v>0.96</v>
      </c>
      <c r="E622" s="13">
        <v>0.8</v>
      </c>
      <c r="F622" s="12"/>
      <c r="G622" s="13"/>
      <c r="H622" s="12"/>
      <c r="I622" s="13"/>
      <c r="J622" s="30"/>
      <c r="K622" s="1"/>
    </row>
    <row r="623" spans="1:11">
      <c r="A623" s="8"/>
      <c r="B623" s="15" t="s">
        <v>215</v>
      </c>
      <c r="C623" s="19"/>
      <c r="D623" s="12">
        <v>0.1</v>
      </c>
      <c r="E623" s="13">
        <v>0.1</v>
      </c>
      <c r="F623" s="12"/>
      <c r="G623" s="13"/>
      <c r="H623" s="12"/>
      <c r="I623" s="13"/>
      <c r="J623" s="30"/>
      <c r="K623" s="1"/>
    </row>
    <row r="624" spans="1:11" ht="26.25">
      <c r="A624" s="8"/>
      <c r="B624" s="15" t="s">
        <v>187</v>
      </c>
      <c r="C624" s="19"/>
      <c r="D624" s="12"/>
      <c r="E624" s="198">
        <v>14.3</v>
      </c>
      <c r="F624" s="12"/>
      <c r="G624" s="13"/>
      <c r="H624" s="12"/>
      <c r="I624" s="13"/>
      <c r="J624" s="30"/>
      <c r="K624" s="1"/>
    </row>
    <row r="625" spans="1:11">
      <c r="A625" s="8"/>
      <c r="B625" s="15" t="s">
        <v>172</v>
      </c>
      <c r="C625" s="19"/>
      <c r="D625" s="12"/>
      <c r="E625" s="198">
        <v>10</v>
      </c>
      <c r="F625" s="12"/>
      <c r="G625" s="13"/>
      <c r="H625" s="12"/>
      <c r="I625" s="13"/>
      <c r="J625" s="30"/>
      <c r="K625" s="1"/>
    </row>
    <row r="626" spans="1:11">
      <c r="A626" s="8"/>
      <c r="B626" s="15" t="s">
        <v>69</v>
      </c>
      <c r="C626" s="19"/>
      <c r="D626" s="12">
        <v>7</v>
      </c>
      <c r="E626" s="13">
        <v>7</v>
      </c>
      <c r="F626" s="12"/>
      <c r="G626" s="13"/>
      <c r="H626" s="12"/>
      <c r="I626" s="13"/>
      <c r="J626" s="30"/>
      <c r="K626" s="1"/>
    </row>
    <row r="627" spans="1:11" ht="26.25">
      <c r="A627" s="20" t="s">
        <v>261</v>
      </c>
      <c r="B627" s="15"/>
      <c r="C627" s="19" t="s">
        <v>99</v>
      </c>
      <c r="D627" s="30"/>
      <c r="E627" s="31"/>
      <c r="F627" s="28">
        <v>8.3682747974399003</v>
      </c>
      <c r="G627" s="29">
        <v>6.7032740390410002</v>
      </c>
      <c r="H627" s="28">
        <v>18.221896411324099</v>
      </c>
      <c r="I627" s="29">
        <v>170.96541364046411</v>
      </c>
      <c r="J627" s="28">
        <v>2.39</v>
      </c>
      <c r="K627" s="1" t="s">
        <v>267</v>
      </c>
    </row>
    <row r="628" spans="1:11">
      <c r="B628" s="18" t="s">
        <v>259</v>
      </c>
      <c r="C628" s="62"/>
      <c r="D628" s="12">
        <v>48.8</v>
      </c>
      <c r="E628" s="13">
        <v>31.7</v>
      </c>
      <c r="F628" s="30"/>
      <c r="G628" s="31"/>
      <c r="H628" s="30"/>
      <c r="I628" s="31"/>
      <c r="J628" s="30"/>
      <c r="K628" s="1"/>
    </row>
    <row r="629" spans="1:11">
      <c r="B629" s="18" t="s">
        <v>262</v>
      </c>
      <c r="C629" s="62"/>
      <c r="D629" s="12">
        <v>31.7</v>
      </c>
      <c r="E629" s="13">
        <v>31.7</v>
      </c>
      <c r="F629" s="30"/>
      <c r="G629" s="31"/>
      <c r="H629" s="30"/>
      <c r="I629" s="31"/>
      <c r="J629" s="30"/>
      <c r="K629" s="1"/>
    </row>
    <row r="630" spans="1:11">
      <c r="B630" s="18" t="s">
        <v>64</v>
      </c>
      <c r="C630" s="62"/>
      <c r="D630" s="12">
        <v>5</v>
      </c>
      <c r="E630" s="13">
        <v>5</v>
      </c>
      <c r="F630" s="30"/>
      <c r="G630" s="31"/>
      <c r="H630" s="30"/>
      <c r="I630" s="31"/>
      <c r="J630" s="30"/>
      <c r="K630" s="1"/>
    </row>
    <row r="631" spans="1:11">
      <c r="B631" s="18" t="s">
        <v>263</v>
      </c>
      <c r="C631" s="62"/>
      <c r="D631" s="12">
        <v>4.2</v>
      </c>
      <c r="E631" s="13">
        <v>4.2</v>
      </c>
      <c r="F631" s="30"/>
      <c r="G631" s="31"/>
      <c r="H631" s="30"/>
      <c r="I631" s="31"/>
      <c r="J631" s="30"/>
      <c r="K631" s="1"/>
    </row>
    <row r="632" spans="1:11" ht="26.25">
      <c r="B632" s="18" t="s">
        <v>264</v>
      </c>
      <c r="C632" s="62"/>
      <c r="D632" s="12"/>
      <c r="E632" s="13">
        <v>12.5</v>
      </c>
      <c r="F632" s="30"/>
      <c r="G632" s="31"/>
      <c r="H632" s="30"/>
      <c r="I632" s="31"/>
      <c r="J632" s="30"/>
      <c r="K632" s="1"/>
    </row>
    <row r="633" spans="1:11">
      <c r="B633" s="18" t="s">
        <v>41</v>
      </c>
      <c r="C633" s="62"/>
      <c r="D633" s="12">
        <v>10.8</v>
      </c>
      <c r="E633" s="13">
        <v>9</v>
      </c>
      <c r="F633" s="30"/>
      <c r="G633" s="31"/>
      <c r="H633" s="30"/>
      <c r="I633" s="31"/>
      <c r="J633" s="30"/>
      <c r="K633" s="1"/>
    </row>
    <row r="634" spans="1:11">
      <c r="B634" s="18" t="s">
        <v>47</v>
      </c>
      <c r="C634" s="62"/>
      <c r="D634" s="12">
        <v>1.5</v>
      </c>
      <c r="E634" s="13">
        <v>1.5</v>
      </c>
      <c r="F634" s="30"/>
      <c r="G634" s="31"/>
      <c r="H634" s="30"/>
      <c r="I634" s="31"/>
      <c r="J634" s="30"/>
      <c r="K634" s="1"/>
    </row>
    <row r="635" spans="1:11">
      <c r="B635" s="18" t="s">
        <v>265</v>
      </c>
      <c r="C635" s="62"/>
      <c r="D635" s="12"/>
      <c r="E635" s="13">
        <v>7.5</v>
      </c>
      <c r="F635" s="30"/>
      <c r="G635" s="31"/>
      <c r="H635" s="30"/>
      <c r="I635" s="31"/>
      <c r="J635" s="30"/>
      <c r="K635" s="1"/>
    </row>
    <row r="636" spans="1:11">
      <c r="B636" s="18" t="s">
        <v>215</v>
      </c>
      <c r="C636" s="62"/>
      <c r="D636" s="12">
        <v>0.3</v>
      </c>
      <c r="E636" s="13">
        <v>0.3</v>
      </c>
      <c r="F636" s="30"/>
      <c r="G636" s="31"/>
      <c r="H636" s="30"/>
      <c r="I636" s="31"/>
      <c r="J636" s="30"/>
      <c r="K636" s="1"/>
    </row>
    <row r="637" spans="1:11">
      <c r="B637" s="18" t="s">
        <v>89</v>
      </c>
      <c r="C637" s="62"/>
      <c r="D637" s="12">
        <v>3.5</v>
      </c>
      <c r="E637" s="13">
        <v>3.5</v>
      </c>
      <c r="F637" s="30"/>
      <c r="G637" s="31"/>
      <c r="H637" s="30"/>
      <c r="I637" s="31"/>
      <c r="J637" s="30"/>
      <c r="K637" s="1"/>
    </row>
    <row r="638" spans="1:11">
      <c r="B638" s="18" t="s">
        <v>50</v>
      </c>
      <c r="C638" s="62"/>
      <c r="D638" s="12"/>
      <c r="E638" s="13">
        <v>60</v>
      </c>
      <c r="F638" s="30"/>
      <c r="G638" s="31"/>
      <c r="H638" s="30"/>
      <c r="I638" s="31"/>
      <c r="J638" s="30"/>
      <c r="K638" s="1"/>
    </row>
    <row r="639" spans="1:11">
      <c r="B639" s="15" t="s">
        <v>266</v>
      </c>
      <c r="C639" s="62"/>
      <c r="D639" s="12"/>
      <c r="E639" s="13">
        <v>25</v>
      </c>
      <c r="F639" s="30"/>
      <c r="G639" s="31"/>
      <c r="H639" s="30"/>
      <c r="I639" s="31"/>
      <c r="J639" s="30"/>
      <c r="K639" s="1"/>
    </row>
    <row r="640" spans="1:11">
      <c r="B640" s="15" t="s">
        <v>80</v>
      </c>
      <c r="C640" s="62"/>
      <c r="D640" s="12">
        <v>6.25</v>
      </c>
      <c r="E640" s="13">
        <v>6.25</v>
      </c>
      <c r="F640" s="30"/>
      <c r="G640" s="31"/>
      <c r="H640" s="30"/>
      <c r="I640" s="31"/>
      <c r="J640" s="30"/>
      <c r="K640" s="1"/>
    </row>
    <row r="641" spans="1:22">
      <c r="B641" s="15" t="s">
        <v>89</v>
      </c>
      <c r="C641" s="62"/>
      <c r="D641" s="12">
        <v>1.9</v>
      </c>
      <c r="E641" s="13">
        <v>1.9</v>
      </c>
      <c r="F641" s="30"/>
      <c r="G641" s="31"/>
      <c r="H641" s="30"/>
      <c r="I641" s="31"/>
      <c r="J641" s="30"/>
      <c r="K641" s="1"/>
    </row>
    <row r="642" spans="1:22">
      <c r="B642" s="15" t="s">
        <v>64</v>
      </c>
      <c r="C642" s="62"/>
      <c r="D642" s="12">
        <v>18.8</v>
      </c>
      <c r="E642" s="13">
        <v>18.8</v>
      </c>
      <c r="F642" s="30"/>
      <c r="G642" s="31"/>
      <c r="H642" s="30"/>
      <c r="I642" s="31"/>
      <c r="J642" s="30"/>
      <c r="K642" s="1"/>
    </row>
    <row r="643" spans="1:22">
      <c r="B643" s="15" t="s">
        <v>146</v>
      </c>
      <c r="C643" s="62"/>
      <c r="D643" s="12">
        <v>1</v>
      </c>
      <c r="E643" s="13">
        <v>1</v>
      </c>
      <c r="F643" s="30"/>
      <c r="G643" s="31"/>
      <c r="H643" s="30"/>
      <c r="I643" s="31"/>
      <c r="J643" s="30"/>
      <c r="K643" s="1"/>
    </row>
    <row r="644" spans="1:22">
      <c r="B644" s="15" t="s">
        <v>253</v>
      </c>
      <c r="C644" s="62"/>
      <c r="D644" s="12">
        <v>0.2</v>
      </c>
      <c r="E644" s="13">
        <v>0.2</v>
      </c>
      <c r="F644" s="30"/>
      <c r="G644" s="31"/>
      <c r="H644" s="30"/>
      <c r="I644" s="31"/>
      <c r="J644" s="30"/>
      <c r="K644" s="1"/>
    </row>
    <row r="645" spans="1:22" ht="26.25">
      <c r="A645" s="8" t="s">
        <v>331</v>
      </c>
      <c r="B645" s="15"/>
      <c r="C645" s="19" t="s">
        <v>165</v>
      </c>
      <c r="D645" s="12"/>
      <c r="E645" s="13"/>
      <c r="F645" s="12">
        <v>3.7379520958083798</v>
      </c>
      <c r="G645" s="13">
        <v>2.7166586826347303</v>
      </c>
      <c r="H645" s="12">
        <v>24.663922155688599</v>
      </c>
      <c r="I645" s="13">
        <v>144.96047904191599</v>
      </c>
      <c r="J645" s="30"/>
      <c r="K645" s="1" t="s">
        <v>170</v>
      </c>
      <c r="M645" s="274"/>
      <c r="N645" s="274"/>
      <c r="O645" s="274"/>
      <c r="P645" s="274"/>
      <c r="Q645" s="274"/>
      <c r="R645" s="274"/>
      <c r="S645" s="274"/>
      <c r="T645" s="274"/>
      <c r="U645" s="99"/>
    </row>
    <row r="646" spans="1:22">
      <c r="A646" s="8"/>
      <c r="B646" s="15" t="s">
        <v>297</v>
      </c>
      <c r="C646" s="19"/>
      <c r="D646" s="12">
        <v>45.5</v>
      </c>
      <c r="E646" s="13">
        <v>45.5</v>
      </c>
      <c r="F646" s="12"/>
      <c r="G646" s="13"/>
      <c r="H646" s="12"/>
      <c r="I646" s="13"/>
      <c r="J646" s="30"/>
      <c r="K646" s="1"/>
    </row>
    <row r="647" spans="1:22">
      <c r="A647" s="8"/>
      <c r="B647" s="15" t="s">
        <v>31</v>
      </c>
      <c r="C647" s="19"/>
      <c r="D647" s="12">
        <v>3</v>
      </c>
      <c r="E647" s="13">
        <v>3</v>
      </c>
      <c r="F647" s="12"/>
      <c r="G647" s="13"/>
      <c r="H647" s="12"/>
      <c r="I647" s="13"/>
      <c r="J647" s="30"/>
      <c r="K647" s="1"/>
    </row>
    <row r="648" spans="1:22">
      <c r="A648" s="8"/>
      <c r="B648" s="18" t="s">
        <v>215</v>
      </c>
      <c r="C648" s="19"/>
      <c r="D648" s="12">
        <v>1.3</v>
      </c>
      <c r="E648" s="13">
        <v>1.3</v>
      </c>
      <c r="F648" s="12"/>
      <c r="G648" s="13"/>
      <c r="H648" s="12"/>
      <c r="I648" s="13"/>
      <c r="J648" s="30"/>
      <c r="K648" s="1"/>
    </row>
    <row r="649" spans="1:22">
      <c r="A649" s="8"/>
      <c r="B649" s="15" t="s">
        <v>28</v>
      </c>
      <c r="C649" s="19"/>
      <c r="D649" s="12">
        <v>275</v>
      </c>
      <c r="E649" s="13">
        <v>275</v>
      </c>
      <c r="F649" s="12"/>
      <c r="G649" s="13"/>
      <c r="H649" s="12"/>
      <c r="I649" s="13"/>
      <c r="J649" s="30"/>
      <c r="K649" s="1"/>
    </row>
    <row r="650" spans="1:22">
      <c r="A650" s="8" t="s">
        <v>468</v>
      </c>
      <c r="B650" s="15"/>
      <c r="C650" s="19">
        <v>180</v>
      </c>
      <c r="D650" s="93"/>
      <c r="E650" s="94"/>
      <c r="F650" s="12">
        <v>0.35</v>
      </c>
      <c r="G650" s="13">
        <v>0.12</v>
      </c>
      <c r="H650" s="12">
        <v>26.2</v>
      </c>
      <c r="I650" s="13">
        <v>108</v>
      </c>
      <c r="J650" s="14">
        <v>3.4</v>
      </c>
      <c r="K650" s="1" t="s">
        <v>436</v>
      </c>
      <c r="L650" s="95"/>
      <c r="M650" s="95"/>
      <c r="N650" s="96"/>
      <c r="O650" s="97"/>
      <c r="P650" s="97"/>
      <c r="Q650" s="97"/>
      <c r="R650" s="97"/>
      <c r="S650" s="97"/>
      <c r="T650" s="97"/>
      <c r="U650" s="98"/>
      <c r="V650" s="99"/>
    </row>
    <row r="651" spans="1:22">
      <c r="A651" s="8"/>
      <c r="B651" s="15" t="s">
        <v>212</v>
      </c>
      <c r="C651" s="19"/>
      <c r="D651" s="93">
        <v>16.53</v>
      </c>
      <c r="E651" s="94">
        <v>14.5</v>
      </c>
      <c r="F651" s="12"/>
      <c r="G651" s="13"/>
      <c r="H651" s="12"/>
      <c r="I651" s="13"/>
      <c r="J651" s="14"/>
      <c r="K651" s="1"/>
      <c r="L651" s="95"/>
      <c r="M651" s="95"/>
      <c r="N651" s="96"/>
      <c r="O651" s="97"/>
      <c r="P651" s="97"/>
      <c r="Q651" s="97"/>
      <c r="R651" s="97"/>
      <c r="S651" s="97"/>
      <c r="T651" s="97"/>
      <c r="U651" s="98"/>
      <c r="V651" s="99"/>
    </row>
    <row r="652" spans="1:22">
      <c r="A652" s="8"/>
      <c r="B652" s="15" t="s">
        <v>233</v>
      </c>
      <c r="C652" s="19"/>
      <c r="D652" s="93">
        <v>9.18</v>
      </c>
      <c r="E652" s="94">
        <v>9</v>
      </c>
      <c r="F652" s="12"/>
      <c r="G652" s="13"/>
      <c r="H652" s="12"/>
      <c r="I652" s="13"/>
      <c r="J652" s="14"/>
      <c r="K652" s="1"/>
      <c r="L652" s="95"/>
      <c r="M652" s="95"/>
      <c r="N652" s="96"/>
      <c r="O652" s="97"/>
      <c r="P652" s="97"/>
      <c r="Q652" s="97"/>
      <c r="R652" s="97"/>
      <c r="S652" s="97"/>
      <c r="T652" s="97"/>
      <c r="U652" s="98"/>
      <c r="V652" s="99"/>
    </row>
    <row r="653" spans="1:22">
      <c r="A653" s="8"/>
      <c r="B653" s="15" t="s">
        <v>64</v>
      </c>
      <c r="C653" s="19"/>
      <c r="D653" s="93">
        <v>183</v>
      </c>
      <c r="E653" s="94">
        <v>183</v>
      </c>
      <c r="F653" s="12"/>
      <c r="G653" s="13"/>
      <c r="H653" s="12"/>
      <c r="I653" s="13"/>
      <c r="J653" s="14"/>
      <c r="K653" s="1"/>
      <c r="L653" s="95"/>
      <c r="M653" s="95"/>
      <c r="N653" s="96"/>
      <c r="O653" s="97"/>
      <c r="P653" s="97"/>
      <c r="Q653" s="97"/>
      <c r="R653" s="97"/>
      <c r="S653" s="97"/>
      <c r="T653" s="97"/>
      <c r="U653" s="98"/>
      <c r="V653" s="99"/>
    </row>
    <row r="654" spans="1:22">
      <c r="A654" s="8"/>
      <c r="B654" s="15" t="s">
        <v>59</v>
      </c>
      <c r="C654" s="19"/>
      <c r="D654" s="93">
        <v>6</v>
      </c>
      <c r="E654" s="94">
        <v>6</v>
      </c>
      <c r="F654" s="12"/>
      <c r="G654" s="13"/>
      <c r="H654" s="12"/>
      <c r="I654" s="13"/>
      <c r="J654" s="14"/>
      <c r="K654" s="1"/>
      <c r="L654" s="95"/>
      <c r="M654" s="95"/>
      <c r="N654" s="96"/>
      <c r="O654" s="97"/>
      <c r="P654" s="97"/>
      <c r="Q654" s="97"/>
      <c r="R654" s="97"/>
      <c r="S654" s="97"/>
      <c r="T654" s="97"/>
      <c r="U654" s="98"/>
      <c r="V654" s="99"/>
    </row>
    <row r="655" spans="1:22" ht="24" thickBot="1">
      <c r="A655" s="7" t="s">
        <v>249</v>
      </c>
      <c r="B655" s="138"/>
      <c r="C655" s="177">
        <v>35</v>
      </c>
      <c r="D655" s="32">
        <v>35</v>
      </c>
      <c r="E655" s="33">
        <v>35</v>
      </c>
      <c r="F655" s="32">
        <v>2.3076923076923075</v>
      </c>
      <c r="G655" s="33">
        <v>0.41958041958041958</v>
      </c>
      <c r="H655" s="32">
        <v>13.846153846153847</v>
      </c>
      <c r="I655" s="33">
        <v>69.230769230769241</v>
      </c>
      <c r="J655" s="32"/>
      <c r="K655" s="157" t="s">
        <v>201</v>
      </c>
    </row>
    <row r="656" spans="1:22" s="86" customFormat="1" ht="15.75" thickBot="1">
      <c r="A656" s="27" t="s">
        <v>37</v>
      </c>
      <c r="B656" s="80"/>
      <c r="C656" s="81">
        <v>680</v>
      </c>
      <c r="D656" s="161"/>
      <c r="E656" s="147"/>
      <c r="F656" s="84">
        <f>F655+F650+F645+F627+F610+F607</f>
        <v>19.415521555420639</v>
      </c>
      <c r="G656" s="84">
        <f t="shared" ref="G656:J656" si="24">G655+G650+G645+G627+G610+G607</f>
        <v>18.08561526934389</v>
      </c>
      <c r="H656" s="84">
        <f t="shared" si="24"/>
        <v>106.91297246347594</v>
      </c>
      <c r="I656" s="84">
        <f t="shared" si="24"/>
        <v>681.59367856556139</v>
      </c>
      <c r="J656" s="84">
        <f t="shared" si="24"/>
        <v>23.099999999999998</v>
      </c>
      <c r="K656" s="85"/>
    </row>
    <row r="657" spans="1:11">
      <c r="A657" s="8"/>
      <c r="B657" s="88" t="s">
        <v>340</v>
      </c>
      <c r="C657" s="19"/>
      <c r="D657" s="12"/>
      <c r="E657" s="13"/>
      <c r="F657" s="12"/>
      <c r="G657" s="13"/>
      <c r="H657" s="12"/>
      <c r="I657" s="13"/>
      <c r="J657" s="12"/>
      <c r="K657" s="1"/>
    </row>
    <row r="658" spans="1:11">
      <c r="A658" s="17" t="s">
        <v>257</v>
      </c>
      <c r="B658" s="25"/>
      <c r="C658" s="89" t="s">
        <v>86</v>
      </c>
      <c r="D658" s="76"/>
      <c r="E658" s="77"/>
      <c r="F658" s="78">
        <v>6.12</v>
      </c>
      <c r="G658" s="46">
        <v>9.08</v>
      </c>
      <c r="H658" s="78">
        <v>22.64</v>
      </c>
      <c r="I658" s="46">
        <v>207.07</v>
      </c>
      <c r="J658" s="78">
        <v>0.28000000000000003</v>
      </c>
      <c r="K658" s="1" t="s">
        <v>258</v>
      </c>
    </row>
    <row r="659" spans="1:11">
      <c r="A659" s="17"/>
      <c r="B659" s="15" t="s">
        <v>55</v>
      </c>
      <c r="C659" s="89"/>
      <c r="D659" s="76">
        <v>96</v>
      </c>
      <c r="E659" s="77">
        <v>80</v>
      </c>
      <c r="F659" s="78"/>
      <c r="G659" s="46"/>
      <c r="H659" s="78"/>
      <c r="I659" s="46"/>
      <c r="J659" s="78"/>
      <c r="K659" s="1"/>
    </row>
    <row r="660" spans="1:11">
      <c r="A660" s="17"/>
      <c r="B660" s="25" t="s">
        <v>168</v>
      </c>
      <c r="C660" s="89"/>
      <c r="D660" s="76">
        <v>75</v>
      </c>
      <c r="E660" s="77">
        <v>75</v>
      </c>
      <c r="F660" s="78"/>
      <c r="G660" s="46"/>
      <c r="H660" s="78"/>
      <c r="I660" s="46"/>
      <c r="J660" s="78"/>
      <c r="K660" s="1"/>
    </row>
    <row r="661" spans="1:11">
      <c r="A661" s="17"/>
      <c r="B661" s="25" t="s">
        <v>219</v>
      </c>
      <c r="C661" s="89"/>
      <c r="D661" s="76"/>
      <c r="E661" s="77">
        <v>155</v>
      </c>
      <c r="F661" s="78"/>
      <c r="G661" s="46"/>
      <c r="H661" s="78"/>
      <c r="I661" s="46"/>
      <c r="J661" s="78"/>
      <c r="K661" s="1"/>
    </row>
    <row r="662" spans="1:11">
      <c r="A662" s="17"/>
      <c r="B662" s="25" t="s">
        <v>56</v>
      </c>
      <c r="C662" s="89"/>
      <c r="D662" s="76">
        <v>2.5</v>
      </c>
      <c r="E662" s="77">
        <v>2.5</v>
      </c>
      <c r="F662" s="78"/>
      <c r="G662" s="46"/>
      <c r="H662" s="78"/>
      <c r="I662" s="46"/>
      <c r="J662" s="78"/>
      <c r="K662" s="1"/>
    </row>
    <row r="663" spans="1:11">
      <c r="A663" s="17"/>
      <c r="B663" s="25" t="s">
        <v>215</v>
      </c>
      <c r="C663" s="89"/>
      <c r="D663" s="76">
        <v>0.4</v>
      </c>
      <c r="E663" s="77">
        <v>0.4</v>
      </c>
      <c r="F663" s="78"/>
      <c r="G663" s="46"/>
      <c r="H663" s="78"/>
      <c r="I663" s="46"/>
      <c r="J663" s="78"/>
      <c r="K663" s="1"/>
    </row>
    <row r="664" spans="1:11">
      <c r="A664" s="17"/>
      <c r="B664" s="25" t="s">
        <v>220</v>
      </c>
      <c r="C664" s="89"/>
      <c r="D664" s="76"/>
      <c r="E664" s="77">
        <v>150</v>
      </c>
      <c r="F664" s="78"/>
      <c r="G664" s="46"/>
      <c r="H664" s="78"/>
      <c r="I664" s="46"/>
      <c r="J664" s="78"/>
      <c r="K664" s="1"/>
    </row>
    <row r="665" spans="1:11" ht="26.25" customHeight="1">
      <c r="A665" s="8" t="s">
        <v>73</v>
      </c>
      <c r="B665" s="15"/>
      <c r="C665" s="13" t="s">
        <v>315</v>
      </c>
      <c r="D665" s="12"/>
      <c r="E665" s="13"/>
      <c r="F665" s="74">
        <v>0.12</v>
      </c>
      <c r="G665" s="12">
        <v>0.02</v>
      </c>
      <c r="H665" s="13">
        <v>6.2251798561151066</v>
      </c>
      <c r="I665" s="12">
        <v>26.118705035971217</v>
      </c>
      <c r="J665" s="13">
        <v>2.83</v>
      </c>
      <c r="K665" s="1" t="s">
        <v>438</v>
      </c>
    </row>
    <row r="666" spans="1:11">
      <c r="A666" s="8"/>
      <c r="B666" s="15" t="s">
        <v>248</v>
      </c>
      <c r="C666" s="19"/>
      <c r="D666" s="12">
        <v>0.45</v>
      </c>
      <c r="E666" s="13">
        <v>0.45</v>
      </c>
      <c r="F666" s="74"/>
      <c r="G666" s="12"/>
      <c r="H666" s="13"/>
      <c r="I666" s="12"/>
      <c r="J666" s="13"/>
      <c r="K666" s="1"/>
    </row>
    <row r="667" spans="1:11">
      <c r="A667" s="8"/>
      <c r="B667" s="15" t="s">
        <v>29</v>
      </c>
      <c r="C667" s="19"/>
      <c r="D667" s="12">
        <v>6</v>
      </c>
      <c r="E667" s="13">
        <v>6</v>
      </c>
      <c r="F667" s="74"/>
      <c r="G667" s="12"/>
      <c r="H667" s="13"/>
      <c r="I667" s="12"/>
      <c r="J667" s="13"/>
      <c r="K667" s="1"/>
    </row>
    <row r="668" spans="1:11">
      <c r="A668" s="8"/>
      <c r="B668" s="15" t="s">
        <v>74</v>
      </c>
      <c r="C668" s="19"/>
      <c r="D668" s="12">
        <v>8</v>
      </c>
      <c r="E668" s="13">
        <v>7</v>
      </c>
      <c r="F668" s="74"/>
      <c r="G668" s="12"/>
      <c r="H668" s="13"/>
      <c r="I668" s="12"/>
      <c r="J668" s="13"/>
      <c r="K668" s="1"/>
    </row>
    <row r="669" spans="1:11">
      <c r="A669" s="8"/>
      <c r="B669" s="15" t="s">
        <v>28</v>
      </c>
      <c r="C669" s="19"/>
      <c r="D669" s="12">
        <v>180</v>
      </c>
      <c r="E669" s="13">
        <v>180</v>
      </c>
      <c r="F669" s="74"/>
      <c r="G669" s="12"/>
      <c r="H669" s="13"/>
      <c r="I669" s="12"/>
      <c r="J669" s="13"/>
      <c r="K669" s="1"/>
    </row>
    <row r="670" spans="1:11" ht="24" thickBot="1">
      <c r="A670" s="8" t="s">
        <v>193</v>
      </c>
      <c r="B670" s="15"/>
      <c r="C670" s="19">
        <v>20</v>
      </c>
      <c r="D670" s="12">
        <v>20</v>
      </c>
      <c r="E670" s="13">
        <v>20</v>
      </c>
      <c r="F670" s="12">
        <v>1.52</v>
      </c>
      <c r="G670" s="13">
        <v>0.16</v>
      </c>
      <c r="H670" s="12">
        <v>9.84</v>
      </c>
      <c r="I670" s="13">
        <v>47</v>
      </c>
      <c r="J670" s="12">
        <v>0</v>
      </c>
      <c r="K670" s="157" t="s">
        <v>202</v>
      </c>
    </row>
    <row r="671" spans="1:11" ht="24" thickBot="1">
      <c r="A671" s="17" t="s">
        <v>54</v>
      </c>
      <c r="B671" s="41"/>
      <c r="C671" s="77">
        <v>150</v>
      </c>
      <c r="D671" s="76">
        <v>150</v>
      </c>
      <c r="E671" s="77">
        <v>150</v>
      </c>
      <c r="F671" s="182">
        <v>2.25</v>
      </c>
      <c r="G671" s="46">
        <v>0.75</v>
      </c>
      <c r="H671" s="78">
        <v>31.5</v>
      </c>
      <c r="I671" s="46">
        <v>142.5</v>
      </c>
      <c r="J671" s="78">
        <v>15</v>
      </c>
      <c r="K671" s="157" t="s">
        <v>420</v>
      </c>
    </row>
    <row r="672" spans="1:11" ht="15.75" thickBot="1">
      <c r="A672" s="17" t="s">
        <v>365</v>
      </c>
      <c r="B672" s="25"/>
      <c r="C672" s="46"/>
      <c r="D672" s="183"/>
      <c r="E672" s="184"/>
      <c r="F672" s="182"/>
      <c r="G672" s="46"/>
      <c r="H672" s="78"/>
      <c r="I672" s="46"/>
      <c r="J672" s="185"/>
      <c r="K672" s="50"/>
    </row>
    <row r="673" spans="1:11" s="86" customFormat="1" ht="15.75" thickBot="1">
      <c r="A673" s="27" t="s">
        <v>37</v>
      </c>
      <c r="B673" s="80"/>
      <c r="C673" s="81">
        <v>513</v>
      </c>
      <c r="D673" s="161"/>
      <c r="E673" s="147"/>
      <c r="F673" s="84">
        <f>F671+F670+F665+F658</f>
        <v>10.01</v>
      </c>
      <c r="G673" s="84">
        <f>G671+G670+G665+G658</f>
        <v>10.01</v>
      </c>
      <c r="H673" s="84">
        <f t="shared" ref="H673:J673" si="25">H671+H670+H665+H658</f>
        <v>70.205179856115109</v>
      </c>
      <c r="I673" s="84">
        <f t="shared" si="25"/>
        <v>422.68870503597122</v>
      </c>
      <c r="J673" s="84">
        <f t="shared" si="25"/>
        <v>18.11</v>
      </c>
      <c r="K673" s="275"/>
    </row>
    <row r="674" spans="1:11" s="86" customFormat="1" ht="15.75" thickBot="1">
      <c r="A674" s="34" t="s">
        <v>60</v>
      </c>
      <c r="B674" s="276"/>
      <c r="C674" s="181">
        <f>C601+C605+C656+C673</f>
        <v>1777</v>
      </c>
      <c r="D674" s="277"/>
      <c r="E674" s="181"/>
      <c r="F674" s="257">
        <f>F601+F605+F656+F673</f>
        <v>43.135721555420638</v>
      </c>
      <c r="G674" s="84">
        <f>G601+G605+G656+G673</f>
        <v>44.645215269343886</v>
      </c>
      <c r="H674" s="257">
        <f>H601+H605+H656+H673</f>
        <v>246.20815231959105</v>
      </c>
      <c r="I674" s="84">
        <f>I601+I605+I656+I673</f>
        <v>1590.2442754934245</v>
      </c>
      <c r="J674" s="257">
        <f>J601+J605+J656+J673</f>
        <v>44.23</v>
      </c>
      <c r="K674" s="85"/>
    </row>
    <row r="675" spans="1:11">
      <c r="A675" s="4"/>
      <c r="F675" s="279"/>
      <c r="G675" s="279"/>
      <c r="H675" s="279"/>
      <c r="I675" s="14"/>
      <c r="J675" s="30"/>
      <c r="K675" s="99"/>
    </row>
    <row r="676" spans="1:11" ht="15.75" thickBot="1">
      <c r="A676" s="37" t="s">
        <v>505</v>
      </c>
      <c r="B676" s="4"/>
      <c r="C676" s="120"/>
      <c r="D676" s="121"/>
      <c r="I676" s="169"/>
      <c r="J676" s="169"/>
      <c r="K676" s="170"/>
    </row>
    <row r="677" spans="1:11" ht="23.25" customHeight="1">
      <c r="A677" s="5" t="s">
        <v>5</v>
      </c>
      <c r="B677" s="123"/>
      <c r="C677" s="124" t="s">
        <v>6</v>
      </c>
      <c r="D677" s="125" t="s">
        <v>7</v>
      </c>
      <c r="E677" s="126" t="s">
        <v>7</v>
      </c>
      <c r="F677" s="125" t="s">
        <v>8</v>
      </c>
      <c r="G677" s="127"/>
      <c r="H677" s="128"/>
      <c r="I677" s="125" t="s">
        <v>9</v>
      </c>
      <c r="J677" s="129" t="s">
        <v>10</v>
      </c>
      <c r="K677" s="270" t="s">
        <v>11</v>
      </c>
    </row>
    <row r="678" spans="1:11" ht="15.75" thickBot="1">
      <c r="A678" s="6" t="s">
        <v>12</v>
      </c>
      <c r="B678" s="280"/>
      <c r="C678" s="132" t="s">
        <v>13</v>
      </c>
      <c r="D678" s="133" t="s">
        <v>14</v>
      </c>
      <c r="E678" s="134" t="s">
        <v>14</v>
      </c>
      <c r="F678" s="135"/>
      <c r="G678" s="136"/>
      <c r="H678" s="136"/>
      <c r="I678" s="133" t="s">
        <v>15</v>
      </c>
      <c r="J678" s="58"/>
      <c r="K678" s="271"/>
    </row>
    <row r="679" spans="1:11" ht="15.75" thickBot="1">
      <c r="A679" s="8"/>
      <c r="B679" s="15"/>
      <c r="C679" s="151"/>
      <c r="D679" s="140" t="s">
        <v>16</v>
      </c>
      <c r="E679" s="140" t="s">
        <v>17</v>
      </c>
      <c r="F679" s="126" t="s">
        <v>18</v>
      </c>
      <c r="G679" s="126" t="s">
        <v>19</v>
      </c>
      <c r="H679" s="127" t="s">
        <v>20</v>
      </c>
      <c r="I679" s="125" t="s">
        <v>21</v>
      </c>
      <c r="J679" s="125" t="s">
        <v>22</v>
      </c>
      <c r="K679" s="1"/>
    </row>
    <row r="680" spans="1:11">
      <c r="A680" s="5"/>
      <c r="B680" s="143" t="s">
        <v>23</v>
      </c>
      <c r="C680" s="144"/>
      <c r="D680" s="127"/>
      <c r="E680" s="145"/>
      <c r="F680" s="168"/>
      <c r="G680" s="145"/>
      <c r="H680" s="168"/>
      <c r="I680" s="145"/>
      <c r="J680" s="168"/>
      <c r="K680" s="130"/>
    </row>
    <row r="681" spans="1:11" ht="26.25">
      <c r="A681" s="8" t="s">
        <v>309</v>
      </c>
      <c r="B681" s="15"/>
      <c r="C681" s="19" t="s">
        <v>312</v>
      </c>
      <c r="D681" s="12"/>
      <c r="E681" s="13"/>
      <c r="F681" s="12">
        <v>5.17</v>
      </c>
      <c r="G681" s="13">
        <v>5.33</v>
      </c>
      <c r="H681" s="12">
        <v>24.92</v>
      </c>
      <c r="I681" s="13">
        <v>184.24</v>
      </c>
      <c r="J681" s="13"/>
      <c r="K681" s="1" t="s">
        <v>175</v>
      </c>
    </row>
    <row r="682" spans="1:11">
      <c r="A682" s="8"/>
      <c r="B682" s="15" t="s">
        <v>218</v>
      </c>
      <c r="C682" s="19"/>
      <c r="D682" s="12">
        <v>22.5</v>
      </c>
      <c r="E682" s="13">
        <v>22.5</v>
      </c>
      <c r="F682" s="12"/>
      <c r="G682" s="13"/>
      <c r="H682" s="12"/>
      <c r="I682" s="13"/>
      <c r="J682" s="13"/>
      <c r="K682" s="1"/>
    </row>
    <row r="683" spans="1:11">
      <c r="A683" s="8"/>
      <c r="B683" s="15" t="s">
        <v>27</v>
      </c>
      <c r="C683" s="19"/>
      <c r="D683" s="12">
        <v>90</v>
      </c>
      <c r="E683" s="13">
        <v>90</v>
      </c>
      <c r="F683" s="12"/>
      <c r="G683" s="13"/>
      <c r="H683" s="12"/>
      <c r="I683" s="13"/>
      <c r="J683" s="13"/>
      <c r="K683" s="1"/>
    </row>
    <row r="684" spans="1:11">
      <c r="A684" s="8"/>
      <c r="B684" s="15" t="s">
        <v>28</v>
      </c>
      <c r="C684" s="19"/>
      <c r="D684" s="12">
        <v>68</v>
      </c>
      <c r="E684" s="13">
        <v>68</v>
      </c>
      <c r="F684" s="12"/>
      <c r="G684" s="13"/>
      <c r="H684" s="12"/>
      <c r="I684" s="13"/>
      <c r="J684" s="13"/>
      <c r="K684" s="1"/>
    </row>
    <row r="685" spans="1:11">
      <c r="A685" s="8"/>
      <c r="B685" s="15" t="s">
        <v>29</v>
      </c>
      <c r="C685" s="19"/>
      <c r="D685" s="12">
        <v>2.5</v>
      </c>
      <c r="E685" s="13">
        <v>2.5</v>
      </c>
      <c r="F685" s="12"/>
      <c r="G685" s="13"/>
      <c r="H685" s="12"/>
      <c r="I685" s="13"/>
      <c r="J685" s="13"/>
      <c r="K685" s="1"/>
    </row>
    <row r="686" spans="1:11">
      <c r="A686" s="8"/>
      <c r="B686" s="18" t="s">
        <v>215</v>
      </c>
      <c r="C686" s="19"/>
      <c r="D686" s="12">
        <v>0.5</v>
      </c>
      <c r="E686" s="13">
        <v>0.5</v>
      </c>
      <c r="F686" s="12"/>
      <c r="G686" s="13"/>
      <c r="H686" s="12"/>
      <c r="I686" s="13"/>
      <c r="J686" s="13"/>
      <c r="K686" s="1"/>
    </row>
    <row r="687" spans="1:11">
      <c r="A687" s="8"/>
      <c r="B687" s="15" t="s">
        <v>31</v>
      </c>
      <c r="C687" s="69"/>
      <c r="D687" s="48">
        <v>3</v>
      </c>
      <c r="E687" s="69">
        <v>3</v>
      </c>
      <c r="F687" s="12"/>
      <c r="G687" s="13"/>
      <c r="H687" s="12"/>
      <c r="I687" s="13"/>
      <c r="J687" s="12"/>
      <c r="K687" s="1"/>
    </row>
    <row r="688" spans="1:11">
      <c r="A688" s="17" t="s">
        <v>76</v>
      </c>
      <c r="B688" s="41"/>
      <c r="C688" s="77" t="s">
        <v>313</v>
      </c>
      <c r="D688" s="195"/>
      <c r="E688" s="196"/>
      <c r="F688" s="78">
        <v>3.0325232901236614</v>
      </c>
      <c r="G688" s="46">
        <v>2.3958740841428243</v>
      </c>
      <c r="H688" s="78">
        <v>10.482708219155825</v>
      </c>
      <c r="I688" s="46">
        <v>75.76195432928796</v>
      </c>
      <c r="J688" s="78">
        <v>1.38</v>
      </c>
      <c r="K688" s="1" t="s">
        <v>198</v>
      </c>
    </row>
    <row r="689" spans="1:11">
      <c r="A689" s="17"/>
      <c r="B689" s="15" t="s">
        <v>248</v>
      </c>
      <c r="C689" s="89"/>
      <c r="D689" s="76">
        <v>0.45</v>
      </c>
      <c r="E689" s="77">
        <v>0.45</v>
      </c>
      <c r="F689" s="78"/>
      <c r="G689" s="46"/>
      <c r="H689" s="78"/>
      <c r="I689" s="46"/>
      <c r="J689" s="78"/>
      <c r="K689" s="1"/>
    </row>
    <row r="690" spans="1:11">
      <c r="A690" s="17"/>
      <c r="B690" s="41" t="s">
        <v>29</v>
      </c>
      <c r="C690" s="89"/>
      <c r="D690" s="76">
        <v>6</v>
      </c>
      <c r="E690" s="77">
        <v>6</v>
      </c>
      <c r="F690" s="78"/>
      <c r="G690" s="46"/>
      <c r="H690" s="78"/>
      <c r="I690" s="46"/>
      <c r="J690" s="78"/>
      <c r="K690" s="1"/>
    </row>
    <row r="691" spans="1:11">
      <c r="A691" s="17"/>
      <c r="B691" s="41" t="s">
        <v>27</v>
      </c>
      <c r="C691" s="89"/>
      <c r="D691" s="76">
        <v>92</v>
      </c>
      <c r="E691" s="77">
        <v>90</v>
      </c>
      <c r="F691" s="78"/>
      <c r="G691" s="46"/>
      <c r="H691" s="78"/>
      <c r="I691" s="46"/>
      <c r="J691" s="78"/>
      <c r="K691" s="1"/>
    </row>
    <row r="692" spans="1:11">
      <c r="A692" s="17"/>
      <c r="B692" s="41" t="s">
        <v>28</v>
      </c>
      <c r="C692" s="89"/>
      <c r="D692" s="76">
        <v>90</v>
      </c>
      <c r="E692" s="77">
        <v>90</v>
      </c>
      <c r="F692" s="78"/>
      <c r="G692" s="46"/>
      <c r="H692" s="78"/>
      <c r="I692" s="46"/>
      <c r="J692" s="78"/>
      <c r="K692" s="1"/>
    </row>
    <row r="693" spans="1:11" ht="26.25">
      <c r="A693" s="8" t="s">
        <v>192</v>
      </c>
      <c r="B693" s="15"/>
      <c r="C693" s="60" t="s">
        <v>314</v>
      </c>
      <c r="D693" s="30"/>
      <c r="E693" s="31"/>
      <c r="F693" s="12">
        <v>3.6399999999999997</v>
      </c>
      <c r="G693" s="13">
        <v>5.2</v>
      </c>
      <c r="H693" s="12">
        <v>14.83</v>
      </c>
      <c r="I693" s="13">
        <v>120.66666666666666</v>
      </c>
      <c r="J693" s="12">
        <v>0.04</v>
      </c>
      <c r="K693" s="1" t="s">
        <v>240</v>
      </c>
    </row>
    <row r="694" spans="1:11">
      <c r="A694" s="8"/>
      <c r="B694" s="15" t="s">
        <v>36</v>
      </c>
      <c r="C694" s="19"/>
      <c r="D694" s="12">
        <v>30</v>
      </c>
      <c r="E694" s="13">
        <v>30</v>
      </c>
      <c r="F694" s="12"/>
      <c r="G694" s="13"/>
      <c r="H694" s="12"/>
      <c r="I694" s="13"/>
      <c r="J694" s="12"/>
      <c r="K694" s="1"/>
    </row>
    <row r="695" spans="1:11">
      <c r="A695" s="8"/>
      <c r="B695" s="15" t="s">
        <v>67</v>
      </c>
      <c r="C695" s="19"/>
      <c r="D695" s="12">
        <v>5.0999999999999996</v>
      </c>
      <c r="E695" s="13">
        <v>5</v>
      </c>
      <c r="F695" s="12"/>
      <c r="G695" s="13"/>
      <c r="H695" s="12"/>
      <c r="I695" s="13"/>
      <c r="J695" s="12"/>
      <c r="K695" s="1"/>
    </row>
    <row r="696" spans="1:11" ht="15.75" thickBot="1">
      <c r="A696" s="15"/>
      <c r="B696" s="15" t="s">
        <v>31</v>
      </c>
      <c r="C696" s="177"/>
      <c r="D696" s="12">
        <v>5</v>
      </c>
      <c r="E696" s="33">
        <v>5</v>
      </c>
      <c r="F696" s="12" t="s">
        <v>3</v>
      </c>
      <c r="G696" s="33"/>
      <c r="H696" s="12"/>
      <c r="I696" s="33"/>
      <c r="J696" s="12"/>
      <c r="K696" s="1"/>
    </row>
    <row r="697" spans="1:11" s="86" customFormat="1" ht="15.75" thickBot="1">
      <c r="A697" s="27" t="s">
        <v>37</v>
      </c>
      <c r="B697" s="80"/>
      <c r="C697" s="81">
        <v>409</v>
      </c>
      <c r="D697" s="161"/>
      <c r="E697" s="147"/>
      <c r="F697" s="102">
        <f>F681+F688+F693</f>
        <v>11.842523290123662</v>
      </c>
      <c r="G697" s="84">
        <f t="shared" ref="G697:J697" si="26">G681+G688+G693</f>
        <v>12.925874084142825</v>
      </c>
      <c r="H697" s="102">
        <f t="shared" si="26"/>
        <v>50.232708219155825</v>
      </c>
      <c r="I697" s="84">
        <f t="shared" si="26"/>
        <v>380.6686209959546</v>
      </c>
      <c r="J697" s="102">
        <f t="shared" si="26"/>
        <v>1.42</v>
      </c>
      <c r="K697" s="275"/>
    </row>
    <row r="698" spans="1:11">
      <c r="A698" s="5"/>
      <c r="B698" s="143" t="s">
        <v>38</v>
      </c>
      <c r="C698" s="144"/>
      <c r="D698" s="127"/>
      <c r="E698" s="126"/>
      <c r="F698" s="127"/>
      <c r="G698" s="126"/>
      <c r="H698" s="127"/>
      <c r="I698" s="126"/>
      <c r="J698" s="12"/>
      <c r="K698" s="130"/>
    </row>
    <row r="699" spans="1:11">
      <c r="A699" s="8" t="s">
        <v>207</v>
      </c>
      <c r="B699" s="15"/>
      <c r="C699" s="19">
        <v>180</v>
      </c>
      <c r="D699" s="12"/>
      <c r="E699" s="13"/>
      <c r="F699" s="12">
        <v>5.2252252252252243</v>
      </c>
      <c r="G699" s="13">
        <v>4.5045045045045038</v>
      </c>
      <c r="H699" s="12">
        <v>8.6486486486486474</v>
      </c>
      <c r="I699" s="13">
        <v>96.396396396396383</v>
      </c>
      <c r="J699" s="12">
        <v>2.34</v>
      </c>
      <c r="K699" s="1" t="s">
        <v>209</v>
      </c>
    </row>
    <row r="700" spans="1:11" ht="15.75" thickBot="1">
      <c r="A700" s="8" t="s">
        <v>208</v>
      </c>
      <c r="B700" s="25" t="s">
        <v>168</v>
      </c>
      <c r="C700" s="19"/>
      <c r="D700" s="12">
        <v>189</v>
      </c>
      <c r="E700" s="13">
        <v>180</v>
      </c>
      <c r="F700" s="12"/>
      <c r="G700" s="13"/>
      <c r="H700" s="12"/>
      <c r="I700" s="13"/>
      <c r="J700" s="12"/>
      <c r="K700" s="1"/>
    </row>
    <row r="701" spans="1:11" s="86" customFormat="1" ht="15.75" thickBot="1">
      <c r="A701" s="27" t="s">
        <v>37</v>
      </c>
      <c r="B701" s="80"/>
      <c r="C701" s="81">
        <v>180</v>
      </c>
      <c r="D701" s="82"/>
      <c r="E701" s="83"/>
      <c r="F701" s="84">
        <f>F699</f>
        <v>5.2252252252252243</v>
      </c>
      <c r="G701" s="84">
        <f t="shared" ref="G701:J701" si="27">G699</f>
        <v>4.5045045045045038</v>
      </c>
      <c r="H701" s="84">
        <f t="shared" si="27"/>
        <v>8.6486486486486474</v>
      </c>
      <c r="I701" s="84">
        <f t="shared" si="27"/>
        <v>96.396396396396383</v>
      </c>
      <c r="J701" s="84">
        <f t="shared" si="27"/>
        <v>2.34</v>
      </c>
      <c r="K701" s="85"/>
    </row>
    <row r="702" spans="1:11">
      <c r="A702" s="5"/>
      <c r="B702" s="143" t="s">
        <v>40</v>
      </c>
      <c r="C702" s="144"/>
      <c r="D702" s="127"/>
      <c r="E702" s="179"/>
      <c r="F702" s="127"/>
      <c r="G702" s="126"/>
      <c r="H702" s="127"/>
      <c r="I702" s="126"/>
      <c r="J702" s="168"/>
      <c r="K702" s="130"/>
    </row>
    <row r="703" spans="1:11" ht="24.75" customHeight="1">
      <c r="A703" s="8" t="s">
        <v>347</v>
      </c>
      <c r="B703" s="18"/>
      <c r="C703" s="151">
        <v>60</v>
      </c>
      <c r="D703" s="13"/>
      <c r="E703" s="13"/>
      <c r="F703" s="53">
        <v>0.85</v>
      </c>
      <c r="G703" s="13">
        <v>3.05</v>
      </c>
      <c r="H703" s="13">
        <v>5.41</v>
      </c>
      <c r="I703" s="12">
        <v>52.44</v>
      </c>
      <c r="J703" s="53">
        <v>19.47</v>
      </c>
      <c r="K703" s="50" t="s">
        <v>372</v>
      </c>
    </row>
    <row r="704" spans="1:11" ht="17.25" customHeight="1">
      <c r="A704" s="8"/>
      <c r="B704" s="18" t="s">
        <v>373</v>
      </c>
      <c r="C704" s="151"/>
      <c r="D704" s="13">
        <v>69.38</v>
      </c>
      <c r="E704" s="13">
        <v>55.5</v>
      </c>
      <c r="F704" s="53"/>
      <c r="G704" s="13"/>
      <c r="H704" s="13"/>
      <c r="I704" s="12"/>
      <c r="J704" s="53"/>
      <c r="K704" s="50"/>
    </row>
    <row r="705" spans="1:11" ht="13.5" customHeight="1">
      <c r="A705" s="8"/>
      <c r="B705" s="254" t="s">
        <v>374</v>
      </c>
      <c r="C705" s="151"/>
      <c r="D705" s="13"/>
      <c r="E705" s="13">
        <v>50</v>
      </c>
      <c r="F705" s="53"/>
      <c r="G705" s="13"/>
      <c r="H705" s="13"/>
      <c r="I705" s="12"/>
      <c r="J705" s="53"/>
      <c r="K705" s="50"/>
    </row>
    <row r="706" spans="1:11" ht="15" customHeight="1">
      <c r="A706" s="8"/>
      <c r="B706" s="18" t="s">
        <v>77</v>
      </c>
      <c r="C706" s="151"/>
      <c r="D706" s="13">
        <v>7.5</v>
      </c>
      <c r="E706" s="13">
        <v>6</v>
      </c>
      <c r="F706" s="53"/>
      <c r="G706" s="13"/>
      <c r="H706" s="13"/>
      <c r="I706" s="12"/>
      <c r="J706" s="53"/>
      <c r="K706" s="50"/>
    </row>
    <row r="707" spans="1:11" ht="17.25" customHeight="1">
      <c r="A707" s="8"/>
      <c r="B707" s="18" t="s">
        <v>211</v>
      </c>
      <c r="C707" s="151"/>
      <c r="D707" s="13">
        <v>1</v>
      </c>
      <c r="E707" s="13">
        <v>1</v>
      </c>
      <c r="F707" s="53"/>
      <c r="G707" s="13"/>
      <c r="H707" s="13"/>
      <c r="I707" s="12"/>
      <c r="J707" s="53"/>
      <c r="K707" s="50"/>
    </row>
    <row r="708" spans="1:11" ht="13.5" customHeight="1">
      <c r="A708" s="8"/>
      <c r="B708" s="18" t="s">
        <v>253</v>
      </c>
      <c r="C708" s="151"/>
      <c r="D708" s="13">
        <v>0.6</v>
      </c>
      <c r="E708" s="13">
        <v>0.6</v>
      </c>
      <c r="F708" s="53"/>
      <c r="G708" s="13"/>
      <c r="H708" s="13"/>
      <c r="I708" s="12"/>
      <c r="J708" s="53"/>
      <c r="K708" s="50"/>
    </row>
    <row r="709" spans="1:11" ht="13.5" customHeight="1">
      <c r="A709" s="8"/>
      <c r="B709" s="18" t="s">
        <v>130</v>
      </c>
      <c r="C709" s="151"/>
      <c r="D709" s="13">
        <v>3</v>
      </c>
      <c r="E709" s="13">
        <v>3</v>
      </c>
      <c r="F709" s="53"/>
      <c r="G709" s="13"/>
      <c r="H709" s="13"/>
      <c r="I709" s="12"/>
      <c r="J709" s="53"/>
      <c r="K709" s="50"/>
    </row>
    <row r="710" spans="1:11" ht="39">
      <c r="A710" s="8" t="s">
        <v>336</v>
      </c>
      <c r="B710" s="15"/>
      <c r="C710" s="19" t="s">
        <v>194</v>
      </c>
      <c r="D710" s="12"/>
      <c r="E710" s="13"/>
      <c r="F710" s="12">
        <v>2.99</v>
      </c>
      <c r="G710" s="13">
        <v>8.01</v>
      </c>
      <c r="H710" s="12">
        <v>25.6</v>
      </c>
      <c r="I710" s="13">
        <v>198.54</v>
      </c>
      <c r="J710" s="12">
        <v>6.11</v>
      </c>
      <c r="K710" s="1" t="s">
        <v>224</v>
      </c>
    </row>
    <row r="711" spans="1:11">
      <c r="A711" s="8"/>
      <c r="B711" s="15" t="s">
        <v>259</v>
      </c>
      <c r="C711" s="19"/>
      <c r="D711" s="12">
        <v>17.5</v>
      </c>
      <c r="E711" s="13">
        <v>11.4</v>
      </c>
      <c r="F711" s="12"/>
      <c r="G711" s="13"/>
      <c r="H711" s="12"/>
      <c r="I711" s="13"/>
      <c r="J711" s="12"/>
      <c r="K711" s="1"/>
    </row>
    <row r="712" spans="1:11">
      <c r="A712" s="8"/>
      <c r="B712" s="15" t="s">
        <v>262</v>
      </c>
      <c r="C712" s="19"/>
      <c r="D712" s="12">
        <v>11.4</v>
      </c>
      <c r="E712" s="13">
        <v>11.4</v>
      </c>
      <c r="F712" s="12"/>
      <c r="G712" s="13"/>
      <c r="H712" s="12"/>
      <c r="I712" s="13"/>
      <c r="J712" s="12"/>
      <c r="K712" s="1"/>
    </row>
    <row r="713" spans="1:11">
      <c r="A713" s="8"/>
      <c r="B713" s="15" t="s">
        <v>41</v>
      </c>
      <c r="C713" s="19"/>
      <c r="D713" s="12">
        <v>1.19</v>
      </c>
      <c r="E713" s="13">
        <v>1</v>
      </c>
      <c r="F713" s="12"/>
      <c r="G713" s="13"/>
      <c r="H713" s="12"/>
      <c r="I713" s="13"/>
      <c r="J713" s="12"/>
      <c r="K713" s="1"/>
    </row>
    <row r="714" spans="1:11">
      <c r="A714" s="8"/>
      <c r="B714" s="15" t="s">
        <v>55</v>
      </c>
      <c r="C714" s="19"/>
      <c r="D714" s="12">
        <v>0.96</v>
      </c>
      <c r="E714" s="13">
        <v>0.8</v>
      </c>
      <c r="F714" s="12"/>
      <c r="G714" s="13"/>
      <c r="H714" s="12"/>
      <c r="I714" s="13"/>
      <c r="J714" s="12"/>
      <c r="K714" s="1"/>
    </row>
    <row r="715" spans="1:11">
      <c r="A715" s="8"/>
      <c r="B715" s="15" t="s">
        <v>133</v>
      </c>
      <c r="C715" s="19"/>
      <c r="D715" s="12">
        <v>1</v>
      </c>
      <c r="E715" s="13">
        <v>1</v>
      </c>
      <c r="F715" s="12"/>
      <c r="G715" s="13"/>
      <c r="H715" s="12"/>
      <c r="I715" s="13"/>
      <c r="J715" s="12"/>
      <c r="K715" s="1"/>
    </row>
    <row r="716" spans="1:11">
      <c r="A716" s="8"/>
      <c r="B716" s="15" t="s">
        <v>215</v>
      </c>
      <c r="C716" s="19"/>
      <c r="D716" s="12">
        <v>0.1</v>
      </c>
      <c r="E716" s="13">
        <v>0.1</v>
      </c>
      <c r="F716" s="12"/>
      <c r="G716" s="13"/>
      <c r="H716" s="12"/>
      <c r="I716" s="13"/>
      <c r="J716" s="12"/>
      <c r="K716" s="1"/>
    </row>
    <row r="717" spans="1:11">
      <c r="A717" s="8"/>
      <c r="B717" s="15" t="s">
        <v>45</v>
      </c>
      <c r="C717" s="19"/>
      <c r="D717" s="12">
        <v>79.8</v>
      </c>
      <c r="E717" s="13">
        <v>60</v>
      </c>
      <c r="F717" s="12"/>
      <c r="G717" s="13"/>
      <c r="H717" s="12"/>
      <c r="I717" s="13"/>
      <c r="J717" s="12"/>
      <c r="K717" s="1"/>
    </row>
    <row r="718" spans="1:11">
      <c r="A718" s="8"/>
      <c r="B718" s="15" t="s">
        <v>95</v>
      </c>
      <c r="C718" s="19"/>
      <c r="D718" s="12">
        <v>8</v>
      </c>
      <c r="E718" s="13">
        <v>8</v>
      </c>
      <c r="F718" s="12"/>
      <c r="G718" s="13"/>
      <c r="H718" s="12"/>
      <c r="I718" s="13"/>
      <c r="J718" s="12"/>
      <c r="K718" s="1"/>
    </row>
    <row r="719" spans="1:11">
      <c r="A719" s="8"/>
      <c r="B719" s="15" t="s">
        <v>46</v>
      </c>
      <c r="C719" s="19"/>
      <c r="D719" s="12">
        <v>10</v>
      </c>
      <c r="E719" s="13">
        <v>8</v>
      </c>
      <c r="F719" s="12"/>
      <c r="G719" s="13"/>
      <c r="H719" s="12"/>
      <c r="I719" s="13"/>
      <c r="J719" s="12"/>
      <c r="K719" s="1"/>
    </row>
    <row r="720" spans="1:11">
      <c r="A720" s="8"/>
      <c r="B720" s="15" t="s">
        <v>41</v>
      </c>
      <c r="C720" s="19"/>
      <c r="D720" s="12">
        <v>4.76</v>
      </c>
      <c r="E720" s="13">
        <v>4</v>
      </c>
      <c r="F720" s="12"/>
      <c r="G720" s="13"/>
      <c r="H720" s="12"/>
      <c r="I720" s="13"/>
      <c r="J720" s="12"/>
      <c r="K720" s="1"/>
    </row>
    <row r="721" spans="1:11">
      <c r="A721" s="8"/>
      <c r="B721" s="15" t="s">
        <v>47</v>
      </c>
      <c r="C721" s="19"/>
      <c r="D721" s="12">
        <v>3</v>
      </c>
      <c r="E721" s="13">
        <v>3</v>
      </c>
      <c r="F721" s="12"/>
      <c r="G721" s="13"/>
      <c r="H721" s="12"/>
      <c r="I721" s="13"/>
      <c r="J721" s="12"/>
      <c r="K721" s="1"/>
    </row>
    <row r="722" spans="1:11">
      <c r="A722" s="8"/>
      <c r="B722" s="15" t="s">
        <v>105</v>
      </c>
      <c r="C722" s="19"/>
      <c r="D722" s="12">
        <v>21.84</v>
      </c>
      <c r="E722" s="13">
        <v>12</v>
      </c>
      <c r="F722" s="12"/>
      <c r="G722" s="13"/>
      <c r="H722" s="12"/>
      <c r="I722" s="13"/>
      <c r="J722" s="12"/>
      <c r="K722" s="1"/>
    </row>
    <row r="723" spans="1:11">
      <c r="A723" s="8"/>
      <c r="B723" s="15" t="s">
        <v>215</v>
      </c>
      <c r="C723" s="19"/>
      <c r="D723" s="12">
        <v>1</v>
      </c>
      <c r="E723" s="13">
        <v>1</v>
      </c>
      <c r="F723" s="12"/>
      <c r="G723" s="13"/>
      <c r="H723" s="12"/>
      <c r="I723" s="13"/>
      <c r="J723" s="30"/>
      <c r="K723" s="1"/>
    </row>
    <row r="724" spans="1:11">
      <c r="A724" s="8"/>
      <c r="B724" s="15" t="s">
        <v>149</v>
      </c>
      <c r="C724" s="19"/>
      <c r="D724" s="12">
        <v>132</v>
      </c>
      <c r="E724" s="13">
        <v>132</v>
      </c>
      <c r="F724" s="12"/>
      <c r="G724" s="13"/>
      <c r="H724" s="12"/>
      <c r="I724" s="13"/>
      <c r="J724" s="12"/>
      <c r="K724" s="1"/>
    </row>
    <row r="725" spans="1:11">
      <c r="A725" s="8"/>
      <c r="B725" s="15" t="s">
        <v>69</v>
      </c>
      <c r="C725" s="19"/>
      <c r="D725" s="12">
        <v>7</v>
      </c>
      <c r="E725" s="13">
        <v>7</v>
      </c>
      <c r="F725" s="12"/>
      <c r="G725" s="13"/>
      <c r="H725" s="12"/>
      <c r="I725" s="13"/>
      <c r="J725" s="30"/>
      <c r="K725" s="1"/>
    </row>
    <row r="726" spans="1:11">
      <c r="A726" s="8" t="s">
        <v>366</v>
      </c>
      <c r="B726" s="15"/>
      <c r="C726" s="151" t="s">
        <v>367</v>
      </c>
      <c r="D726" s="13"/>
      <c r="E726" s="13"/>
      <c r="F726" s="12">
        <v>10.32</v>
      </c>
      <c r="G726" s="13">
        <v>8.15</v>
      </c>
      <c r="H726" s="12">
        <v>2.62</v>
      </c>
      <c r="I726" s="13">
        <v>125</v>
      </c>
      <c r="J726" s="13">
        <v>0.55500000000000005</v>
      </c>
      <c r="K726" s="50" t="s">
        <v>368</v>
      </c>
    </row>
    <row r="727" spans="1:11">
      <c r="A727" s="8"/>
      <c r="B727" s="15" t="s">
        <v>369</v>
      </c>
      <c r="C727" s="151"/>
      <c r="D727" s="13">
        <v>64</v>
      </c>
      <c r="E727" s="13">
        <v>64</v>
      </c>
      <c r="F727" s="12"/>
      <c r="G727" s="13"/>
      <c r="H727" s="12"/>
      <c r="I727" s="13"/>
      <c r="J727" s="13"/>
      <c r="K727" s="50"/>
    </row>
    <row r="728" spans="1:11">
      <c r="A728" s="8"/>
      <c r="B728" s="15" t="s">
        <v>253</v>
      </c>
      <c r="C728" s="151"/>
      <c r="D728" s="13">
        <v>0.4</v>
      </c>
      <c r="E728" s="13">
        <v>0.4</v>
      </c>
      <c r="F728" s="12"/>
      <c r="G728" s="13"/>
      <c r="H728" s="12"/>
      <c r="I728" s="13"/>
      <c r="J728" s="13"/>
      <c r="K728" s="50"/>
    </row>
    <row r="729" spans="1:11">
      <c r="A729" s="8"/>
      <c r="B729" s="15" t="s">
        <v>361</v>
      </c>
      <c r="C729" s="151"/>
      <c r="D729" s="13"/>
      <c r="E729" s="13">
        <v>40</v>
      </c>
      <c r="F729" s="12"/>
      <c r="G729" s="13"/>
      <c r="H729" s="12"/>
      <c r="I729" s="13"/>
      <c r="J729" s="13"/>
      <c r="K729" s="50"/>
    </row>
    <row r="730" spans="1:11">
      <c r="A730" s="8"/>
      <c r="B730" s="15" t="s">
        <v>77</v>
      </c>
      <c r="C730" s="151"/>
      <c r="D730" s="13">
        <v>17.5</v>
      </c>
      <c r="E730" s="13">
        <v>14</v>
      </c>
      <c r="F730" s="12"/>
      <c r="G730" s="13"/>
      <c r="H730" s="12"/>
      <c r="I730" s="13"/>
      <c r="J730" s="13"/>
      <c r="K730" s="50"/>
    </row>
    <row r="731" spans="1:11">
      <c r="A731" s="8"/>
      <c r="B731" s="15" t="s">
        <v>104</v>
      </c>
      <c r="C731" s="151"/>
      <c r="D731" s="13">
        <v>8.5</v>
      </c>
      <c r="E731" s="13">
        <v>7.1</v>
      </c>
      <c r="F731" s="12"/>
      <c r="G731" s="13"/>
      <c r="H731" s="12"/>
      <c r="I731" s="13"/>
      <c r="J731" s="13"/>
      <c r="K731" s="50"/>
    </row>
    <row r="732" spans="1:11">
      <c r="A732" s="8"/>
      <c r="B732" s="25" t="s">
        <v>146</v>
      </c>
      <c r="C732" s="151"/>
      <c r="D732" s="13">
        <v>1.2</v>
      </c>
      <c r="E732" s="13">
        <v>1.2</v>
      </c>
      <c r="F732" s="12"/>
      <c r="G732" s="13"/>
      <c r="H732" s="12"/>
      <c r="I732" s="13"/>
      <c r="J732" s="13"/>
      <c r="K732" s="50"/>
    </row>
    <row r="733" spans="1:11">
      <c r="A733" s="8"/>
      <c r="B733" s="25" t="s">
        <v>130</v>
      </c>
      <c r="C733" s="151"/>
      <c r="D733" s="13">
        <v>2.7</v>
      </c>
      <c r="E733" s="13">
        <v>2.7</v>
      </c>
      <c r="F733" s="12"/>
      <c r="G733" s="13"/>
      <c r="H733" s="12"/>
      <c r="I733" s="13"/>
      <c r="J733" s="13"/>
      <c r="K733" s="50"/>
    </row>
    <row r="734" spans="1:11">
      <c r="A734" s="8"/>
      <c r="B734" s="25" t="s">
        <v>64</v>
      </c>
      <c r="C734" s="151"/>
      <c r="D734" s="13">
        <v>30</v>
      </c>
      <c r="E734" s="13">
        <v>30</v>
      </c>
      <c r="F734" s="12"/>
      <c r="G734" s="13"/>
      <c r="H734" s="12"/>
      <c r="I734" s="13"/>
      <c r="J734" s="13"/>
      <c r="K734" s="50"/>
    </row>
    <row r="735" spans="1:11">
      <c r="A735" s="8"/>
      <c r="B735" s="15" t="s">
        <v>89</v>
      </c>
      <c r="C735" s="151"/>
      <c r="D735" s="13">
        <v>2</v>
      </c>
      <c r="E735" s="13">
        <v>2</v>
      </c>
      <c r="F735" s="12"/>
      <c r="G735" s="13"/>
      <c r="H735" s="12"/>
      <c r="I735" s="13"/>
      <c r="J735" s="13"/>
      <c r="K735" s="50"/>
    </row>
    <row r="736" spans="1:11">
      <c r="A736" s="8" t="s">
        <v>57</v>
      </c>
      <c r="B736" s="15"/>
      <c r="C736" s="151">
        <v>140</v>
      </c>
      <c r="D736" s="13"/>
      <c r="E736" s="74"/>
      <c r="F736" s="53">
        <v>2.76134453781513</v>
      </c>
      <c r="G736" s="13">
        <v>4.48319327731092</v>
      </c>
      <c r="H736" s="13">
        <v>19.084033613445378</v>
      </c>
      <c r="I736" s="13">
        <v>128.15126050420167</v>
      </c>
      <c r="J736" s="12">
        <v>16.96</v>
      </c>
      <c r="K736" s="1" t="s">
        <v>166</v>
      </c>
    </row>
    <row r="737" spans="1:11">
      <c r="A737" s="8"/>
      <c r="B737" s="15" t="s">
        <v>45</v>
      </c>
      <c r="C737" s="151"/>
      <c r="D737" s="13">
        <v>159.6</v>
      </c>
      <c r="E737" s="74">
        <v>119.7</v>
      </c>
      <c r="F737" s="53"/>
      <c r="G737" s="13"/>
      <c r="H737" s="13"/>
      <c r="I737" s="13"/>
      <c r="J737" s="12"/>
      <c r="K737" s="1"/>
    </row>
    <row r="738" spans="1:11">
      <c r="A738" s="8"/>
      <c r="B738" s="15" t="s">
        <v>27</v>
      </c>
      <c r="C738" s="151"/>
      <c r="D738" s="13">
        <v>22.12</v>
      </c>
      <c r="E738" s="74">
        <v>21</v>
      </c>
      <c r="F738" s="53"/>
      <c r="G738" s="13"/>
      <c r="H738" s="13"/>
      <c r="I738" s="13"/>
      <c r="J738" s="12"/>
      <c r="K738" s="1"/>
    </row>
    <row r="739" spans="1:11">
      <c r="A739" s="8"/>
      <c r="B739" s="15" t="s">
        <v>31</v>
      </c>
      <c r="C739" s="151"/>
      <c r="D739" s="13">
        <v>5</v>
      </c>
      <c r="E739" s="74">
        <v>5</v>
      </c>
      <c r="F739" s="53"/>
      <c r="G739" s="13"/>
      <c r="H739" s="13"/>
      <c r="I739" s="13"/>
      <c r="J739" s="12"/>
      <c r="K739" s="1"/>
    </row>
    <row r="740" spans="1:11">
      <c r="A740" s="8"/>
      <c r="B740" s="15" t="s">
        <v>215</v>
      </c>
      <c r="C740" s="151"/>
      <c r="D740" s="13">
        <v>0.52</v>
      </c>
      <c r="E740" s="74">
        <v>0.52</v>
      </c>
      <c r="F740" s="53"/>
      <c r="G740" s="13"/>
      <c r="H740" s="13"/>
      <c r="I740" s="13"/>
      <c r="J740" s="12"/>
      <c r="K740" s="1"/>
    </row>
    <row r="741" spans="1:11">
      <c r="A741" s="15" t="s">
        <v>467</v>
      </c>
      <c r="B741" s="15"/>
      <c r="C741" s="19">
        <v>180</v>
      </c>
      <c r="D741" s="12"/>
      <c r="E741" s="13"/>
      <c r="F741" s="12">
        <v>0.4</v>
      </c>
      <c r="G741" s="13">
        <v>0.02</v>
      </c>
      <c r="H741" s="12">
        <v>16.600000000000001</v>
      </c>
      <c r="I741" s="13">
        <v>68.2</v>
      </c>
      <c r="J741" s="30">
        <v>0.99</v>
      </c>
      <c r="K741" s="1" t="s">
        <v>476</v>
      </c>
    </row>
    <row r="742" spans="1:11">
      <c r="A742" s="15"/>
      <c r="B742" s="15" t="s">
        <v>473</v>
      </c>
      <c r="C742" s="19"/>
      <c r="D742" s="12">
        <v>18.399999999999999</v>
      </c>
      <c r="E742" s="13">
        <v>18</v>
      </c>
      <c r="F742" s="12"/>
      <c r="G742" s="13"/>
      <c r="H742" s="12"/>
      <c r="I742" s="13"/>
      <c r="J742" s="30"/>
      <c r="K742" s="1"/>
    </row>
    <row r="743" spans="1:11">
      <c r="A743" s="15"/>
      <c r="B743" s="15" t="s">
        <v>29</v>
      </c>
      <c r="C743" s="19"/>
      <c r="D743" s="12">
        <v>6</v>
      </c>
      <c r="E743" s="13">
        <v>6</v>
      </c>
      <c r="F743" s="12"/>
      <c r="G743" s="13"/>
      <c r="H743" s="12"/>
      <c r="I743" s="13"/>
      <c r="J743" s="30"/>
      <c r="K743" s="1"/>
    </row>
    <row r="744" spans="1:11">
      <c r="A744" s="15"/>
      <c r="B744" s="15" t="s">
        <v>64</v>
      </c>
      <c r="C744" s="19"/>
      <c r="D744" s="12">
        <v>183</v>
      </c>
      <c r="E744" s="13">
        <v>183</v>
      </c>
      <c r="F744" s="12"/>
      <c r="G744" s="13"/>
      <c r="H744" s="12"/>
      <c r="I744" s="13"/>
      <c r="J744" s="30"/>
      <c r="K744" s="1"/>
    </row>
    <row r="745" spans="1:11" ht="23.25">
      <c r="A745" s="15" t="s">
        <v>193</v>
      </c>
      <c r="B745" s="15"/>
      <c r="C745" s="19">
        <v>20</v>
      </c>
      <c r="D745" s="12">
        <v>20</v>
      </c>
      <c r="E745" s="13">
        <v>20</v>
      </c>
      <c r="F745" s="51">
        <v>1.52</v>
      </c>
      <c r="G745" s="19">
        <v>0.16</v>
      </c>
      <c r="H745" s="51">
        <v>9.84</v>
      </c>
      <c r="I745" s="154">
        <v>47</v>
      </c>
      <c r="J745" s="51">
        <v>0</v>
      </c>
      <c r="K745" s="1" t="s">
        <v>202</v>
      </c>
    </row>
    <row r="746" spans="1:11" ht="24" thickBot="1">
      <c r="A746" s="7" t="s">
        <v>249</v>
      </c>
      <c r="B746" s="138"/>
      <c r="C746" s="177">
        <v>35</v>
      </c>
      <c r="D746" s="32">
        <v>35</v>
      </c>
      <c r="E746" s="33">
        <v>35</v>
      </c>
      <c r="F746" s="32">
        <v>2.3076923076923075</v>
      </c>
      <c r="G746" s="33">
        <v>0.41958041958041958</v>
      </c>
      <c r="H746" s="32">
        <v>13.846153846153847</v>
      </c>
      <c r="I746" s="33">
        <v>69.230769230769241</v>
      </c>
      <c r="J746" s="32"/>
      <c r="K746" s="157" t="s">
        <v>201</v>
      </c>
    </row>
    <row r="747" spans="1:11" s="86" customFormat="1" ht="15.75" thickBot="1">
      <c r="A747" s="27" t="s">
        <v>37</v>
      </c>
      <c r="B747" s="80"/>
      <c r="C747" s="81">
        <v>712</v>
      </c>
      <c r="D747" s="161"/>
      <c r="E747" s="147"/>
      <c r="F747" s="84">
        <f>F703+F710+F726+F736+F741+F745+F746</f>
        <v>21.149036845507435</v>
      </c>
      <c r="G747" s="84">
        <f t="shared" ref="G747:J747" si="28">G703+G710+G726+G736+G741+G745+G746</f>
        <v>24.292773696891341</v>
      </c>
      <c r="H747" s="84">
        <f t="shared" si="28"/>
        <v>93.000187459599232</v>
      </c>
      <c r="I747" s="84">
        <f t="shared" si="28"/>
        <v>688.56202973497102</v>
      </c>
      <c r="J747" s="84">
        <f t="shared" si="28"/>
        <v>44.085000000000001</v>
      </c>
      <c r="K747" s="102"/>
    </row>
    <row r="748" spans="1:11" s="86" customFormat="1">
      <c r="A748" s="40"/>
      <c r="B748" s="88" t="s">
        <v>340</v>
      </c>
      <c r="C748" s="281"/>
      <c r="D748" s="282"/>
      <c r="E748" s="281"/>
      <c r="F748" s="283"/>
      <c r="G748" s="284"/>
      <c r="H748" s="283"/>
      <c r="I748" s="284"/>
      <c r="J748" s="283"/>
      <c r="K748" s="201"/>
    </row>
    <row r="749" spans="1:11" ht="21" customHeight="1">
      <c r="A749" s="8" t="s">
        <v>480</v>
      </c>
      <c r="B749" s="15"/>
      <c r="C749" s="19">
        <v>150</v>
      </c>
      <c r="D749" s="93"/>
      <c r="E749" s="94"/>
      <c r="F749" s="12">
        <v>18.440000000000001</v>
      </c>
      <c r="G749" s="13">
        <v>10.96</v>
      </c>
      <c r="H749" s="12">
        <v>58.36</v>
      </c>
      <c r="I749" s="13">
        <v>404</v>
      </c>
      <c r="J749" s="12"/>
      <c r="K749" s="1" t="s">
        <v>481</v>
      </c>
    </row>
    <row r="750" spans="1:11">
      <c r="A750" s="8"/>
      <c r="B750" s="15" t="s">
        <v>31</v>
      </c>
      <c r="C750" s="60"/>
      <c r="D750" s="12">
        <v>10.7</v>
      </c>
      <c r="E750" s="94">
        <v>10.7</v>
      </c>
      <c r="F750" s="12"/>
      <c r="G750" s="13"/>
      <c r="H750" s="12"/>
      <c r="I750" s="13"/>
      <c r="J750" s="12"/>
      <c r="K750" s="1"/>
    </row>
    <row r="751" spans="1:11">
      <c r="A751" s="8"/>
      <c r="B751" s="15" t="s">
        <v>52</v>
      </c>
      <c r="C751" s="60"/>
      <c r="D751" s="93">
        <v>21</v>
      </c>
      <c r="E751" s="94">
        <v>21</v>
      </c>
      <c r="F751" s="12"/>
      <c r="G751" s="13"/>
      <c r="H751" s="12"/>
      <c r="I751" s="13"/>
      <c r="J751" s="30"/>
      <c r="K751" s="1"/>
    </row>
    <row r="752" spans="1:11">
      <c r="A752" s="8"/>
      <c r="B752" s="15" t="s">
        <v>274</v>
      </c>
      <c r="C752" s="60"/>
      <c r="D752" s="93">
        <v>10.7</v>
      </c>
      <c r="E752" s="94">
        <v>10.7</v>
      </c>
      <c r="F752" s="12"/>
      <c r="G752" s="13"/>
      <c r="H752" s="12"/>
      <c r="I752" s="13"/>
      <c r="J752" s="30"/>
      <c r="K752" s="1"/>
    </row>
    <row r="753" spans="1:11">
      <c r="A753" s="8"/>
      <c r="B753" s="15" t="s">
        <v>71</v>
      </c>
      <c r="C753" s="60"/>
      <c r="D753" s="12">
        <v>78.5</v>
      </c>
      <c r="E753" s="94">
        <v>78.5</v>
      </c>
      <c r="F753" s="12"/>
      <c r="G753" s="13"/>
      <c r="H753" s="12"/>
      <c r="I753" s="13"/>
      <c r="J753" s="30"/>
      <c r="K753" s="1"/>
    </row>
    <row r="754" spans="1:11">
      <c r="A754" s="8"/>
      <c r="B754" s="15" t="s">
        <v>274</v>
      </c>
      <c r="C754" s="60"/>
      <c r="D754" s="12">
        <v>15</v>
      </c>
      <c r="E754" s="94">
        <v>15</v>
      </c>
      <c r="F754" s="12"/>
      <c r="G754" s="13"/>
      <c r="H754" s="12"/>
      <c r="I754" s="13"/>
      <c r="J754" s="30"/>
      <c r="K754" s="1"/>
    </row>
    <row r="755" spans="1:11">
      <c r="A755" s="8"/>
      <c r="B755" s="15" t="s">
        <v>176</v>
      </c>
      <c r="C755" s="60"/>
      <c r="D755" s="93">
        <v>18</v>
      </c>
      <c r="E755" s="94">
        <v>15</v>
      </c>
      <c r="F755" s="12"/>
      <c r="G755" s="13"/>
      <c r="H755" s="12"/>
      <c r="I755" s="13"/>
      <c r="J755" s="30"/>
      <c r="K755" s="1"/>
    </row>
    <row r="756" spans="1:11">
      <c r="A756" s="8"/>
      <c r="B756" s="15" t="s">
        <v>31</v>
      </c>
      <c r="C756" s="60"/>
      <c r="D756" s="93">
        <v>4.25</v>
      </c>
      <c r="E756" s="94">
        <v>4.25</v>
      </c>
      <c r="F756" s="12"/>
      <c r="G756" s="13"/>
      <c r="H756" s="12"/>
      <c r="I756" s="13"/>
      <c r="J756" s="30"/>
      <c r="K756" s="1"/>
    </row>
    <row r="757" spans="1:11">
      <c r="A757" s="8"/>
      <c r="B757" s="18" t="s">
        <v>52</v>
      </c>
      <c r="C757" s="60"/>
      <c r="D757" s="93">
        <v>7.8</v>
      </c>
      <c r="E757" s="94">
        <v>7.8</v>
      </c>
      <c r="F757" s="12"/>
      <c r="G757" s="13"/>
      <c r="H757" s="12"/>
      <c r="I757" s="13"/>
      <c r="J757" s="30"/>
      <c r="K757" s="1"/>
    </row>
    <row r="758" spans="1:11">
      <c r="A758" s="8"/>
      <c r="B758" s="15" t="s">
        <v>274</v>
      </c>
      <c r="C758" s="60"/>
      <c r="D758" s="93">
        <v>4.25</v>
      </c>
      <c r="E758" s="94">
        <v>4.25</v>
      </c>
      <c r="F758" s="12"/>
      <c r="G758" s="13"/>
      <c r="H758" s="12"/>
      <c r="I758" s="13"/>
      <c r="J758" s="30"/>
      <c r="K758" s="1"/>
    </row>
    <row r="759" spans="1:11" ht="15" customHeight="1">
      <c r="A759" s="8" t="s">
        <v>375</v>
      </c>
      <c r="B759" s="15"/>
      <c r="C759" s="60" t="s">
        <v>451</v>
      </c>
      <c r="D759" s="93"/>
      <c r="E759" s="94"/>
      <c r="F759" s="12">
        <v>0.61</v>
      </c>
      <c r="G759" s="13">
        <v>0.25</v>
      </c>
      <c r="H759" s="12">
        <v>6.68</v>
      </c>
      <c r="I759" s="13">
        <v>31.38</v>
      </c>
      <c r="J759" s="30"/>
      <c r="K759" s="1" t="s">
        <v>475</v>
      </c>
    </row>
    <row r="760" spans="1:11" ht="15" customHeight="1">
      <c r="A760" s="8"/>
      <c r="B760" s="15" t="s">
        <v>377</v>
      </c>
      <c r="C760" s="60"/>
      <c r="D760" s="93">
        <v>18.399999999999999</v>
      </c>
      <c r="E760" s="94">
        <v>18</v>
      </c>
      <c r="F760" s="12"/>
      <c r="G760" s="13"/>
      <c r="H760" s="12"/>
      <c r="I760" s="13"/>
      <c r="J760" s="31"/>
      <c r="K760" s="255"/>
    </row>
    <row r="761" spans="1:11" ht="15" customHeight="1">
      <c r="A761" s="8"/>
      <c r="B761" s="15" t="s">
        <v>213</v>
      </c>
      <c r="C761" s="60"/>
      <c r="D761" s="93">
        <v>6</v>
      </c>
      <c r="E761" s="94">
        <v>6</v>
      </c>
      <c r="F761" s="12"/>
      <c r="G761" s="13"/>
      <c r="H761" s="12"/>
      <c r="I761" s="13"/>
      <c r="J761" s="30"/>
      <c r="K761" s="1"/>
    </row>
    <row r="762" spans="1:11" ht="15" customHeight="1">
      <c r="A762" s="8"/>
      <c r="B762" s="15" t="s">
        <v>136</v>
      </c>
      <c r="C762" s="60"/>
      <c r="D762" s="93">
        <v>180</v>
      </c>
      <c r="E762" s="94">
        <v>180</v>
      </c>
      <c r="F762" s="12"/>
      <c r="G762" s="13"/>
      <c r="H762" s="12"/>
      <c r="I762" s="13"/>
      <c r="J762" s="30"/>
      <c r="K762" s="1"/>
    </row>
    <row r="763" spans="1:11">
      <c r="A763" s="8" t="s">
        <v>236</v>
      </c>
      <c r="B763" s="18"/>
      <c r="C763" s="19">
        <v>180</v>
      </c>
      <c r="D763" s="12">
        <v>180</v>
      </c>
      <c r="E763" s="13">
        <v>180</v>
      </c>
      <c r="F763" s="12">
        <v>0.9</v>
      </c>
      <c r="G763" s="13"/>
      <c r="H763" s="12">
        <v>18.18</v>
      </c>
      <c r="I763" s="53">
        <v>76</v>
      </c>
      <c r="J763" s="53">
        <v>3.6</v>
      </c>
      <c r="K763" s="1" t="s">
        <v>191</v>
      </c>
    </row>
    <row r="764" spans="1:11" ht="15.75" thickBot="1">
      <c r="A764" s="8" t="s">
        <v>132</v>
      </c>
      <c r="B764" s="18"/>
      <c r="C764" s="19"/>
      <c r="D764" s="12"/>
      <c r="E764" s="13"/>
      <c r="F764" s="12"/>
      <c r="G764" s="13"/>
      <c r="H764" s="12"/>
      <c r="I764" s="53"/>
      <c r="J764" s="53"/>
      <c r="K764" s="1"/>
    </row>
    <row r="765" spans="1:11" s="86" customFormat="1" ht="15.75" thickBot="1">
      <c r="A765" s="459" t="s">
        <v>37</v>
      </c>
      <c r="B765" s="464"/>
      <c r="C765" s="81">
        <v>510</v>
      </c>
      <c r="D765" s="161"/>
      <c r="E765" s="147"/>
      <c r="F765" s="84">
        <f>F763+F759+F749</f>
        <v>19.950000000000003</v>
      </c>
      <c r="G765" s="84">
        <f t="shared" ref="G765:J765" si="29">G763+G759+G749</f>
        <v>11.21</v>
      </c>
      <c r="H765" s="84">
        <f t="shared" si="29"/>
        <v>83.22</v>
      </c>
      <c r="I765" s="84">
        <f t="shared" si="29"/>
        <v>511.38</v>
      </c>
      <c r="J765" s="84">
        <f t="shared" si="29"/>
        <v>3.6</v>
      </c>
      <c r="K765" s="85"/>
    </row>
    <row r="766" spans="1:11" s="86" customFormat="1" ht="15.75" thickBot="1">
      <c r="A766" s="459" t="s">
        <v>60</v>
      </c>
      <c r="B766" s="464"/>
      <c r="C766" s="81">
        <f>C697+C701+C747+C765</f>
        <v>1811</v>
      </c>
      <c r="D766" s="81"/>
      <c r="E766" s="81"/>
      <c r="F766" s="84">
        <f t="shared" ref="F766:J766" si="30">F697+F701+F747+F765</f>
        <v>58.166785360856323</v>
      </c>
      <c r="G766" s="84">
        <f t="shared" si="30"/>
        <v>52.933152285538675</v>
      </c>
      <c r="H766" s="84">
        <f t="shared" si="30"/>
        <v>235.1015443274037</v>
      </c>
      <c r="I766" s="84">
        <f t="shared" si="30"/>
        <v>1677.007047127322</v>
      </c>
      <c r="J766" s="84">
        <f t="shared" si="30"/>
        <v>51.445</v>
      </c>
      <c r="K766" s="85"/>
    </row>
    <row r="767" spans="1:11">
      <c r="A767" s="11"/>
      <c r="B767" s="18"/>
      <c r="C767" s="166"/>
      <c r="D767" s="167"/>
      <c r="E767" s="12"/>
      <c r="F767" s="14"/>
      <c r="G767" s="14"/>
      <c r="H767" s="14"/>
      <c r="I767" s="14"/>
      <c r="J767" s="14"/>
      <c r="K767" s="99"/>
    </row>
    <row r="768" spans="1:11" s="86" customFormat="1" ht="15.75" thickBot="1">
      <c r="A768" s="37" t="s">
        <v>506</v>
      </c>
      <c r="B768" s="37"/>
      <c r="C768" s="265"/>
      <c r="D768" s="266"/>
      <c r="E768" s="267"/>
      <c r="F768" s="267"/>
      <c r="G768" s="267"/>
      <c r="H768" s="267"/>
      <c r="I768" s="268"/>
      <c r="J768" s="268"/>
      <c r="K768" s="285"/>
    </row>
    <row r="769" spans="1:11" ht="23.25" customHeight="1">
      <c r="A769" s="5" t="s">
        <v>5</v>
      </c>
      <c r="B769" s="123"/>
      <c r="C769" s="144" t="s">
        <v>6</v>
      </c>
      <c r="D769" s="128" t="s">
        <v>7</v>
      </c>
      <c r="E769" s="126" t="s">
        <v>7</v>
      </c>
      <c r="F769" s="125" t="s">
        <v>8</v>
      </c>
      <c r="G769" s="127"/>
      <c r="H769" s="128"/>
      <c r="I769" s="125" t="s">
        <v>9</v>
      </c>
      <c r="J769" s="129" t="s">
        <v>10</v>
      </c>
      <c r="K769" s="465" t="s">
        <v>11</v>
      </c>
    </row>
    <row r="770" spans="1:11" ht="15.75" thickBot="1">
      <c r="A770" s="16" t="s">
        <v>12</v>
      </c>
      <c r="B770" s="172"/>
      <c r="C770" s="173" t="s">
        <v>13</v>
      </c>
      <c r="D770" s="174" t="s">
        <v>14</v>
      </c>
      <c r="E770" s="134" t="s">
        <v>14</v>
      </c>
      <c r="F770" s="135"/>
      <c r="G770" s="136"/>
      <c r="H770" s="136"/>
      <c r="I770" s="133" t="s">
        <v>15</v>
      </c>
      <c r="J770" s="194"/>
      <c r="K770" s="466"/>
    </row>
    <row r="771" spans="1:11" ht="15.75" thickBot="1">
      <c r="A771" s="7"/>
      <c r="B771" s="138"/>
      <c r="C771" s="177"/>
      <c r="D771" s="260" t="s">
        <v>16</v>
      </c>
      <c r="E771" s="140" t="s">
        <v>17</v>
      </c>
      <c r="F771" s="140" t="s">
        <v>18</v>
      </c>
      <c r="G771" s="140" t="s">
        <v>19</v>
      </c>
      <c r="H771" s="220" t="s">
        <v>20</v>
      </c>
      <c r="I771" s="141" t="s">
        <v>21</v>
      </c>
      <c r="J771" s="141" t="s">
        <v>22</v>
      </c>
      <c r="K771" s="286"/>
    </row>
    <row r="772" spans="1:11">
      <c r="A772" s="5"/>
      <c r="B772" s="143" t="s">
        <v>23</v>
      </c>
      <c r="C772" s="19"/>
      <c r="D772" s="127"/>
      <c r="E772" s="145"/>
      <c r="F772" s="30"/>
      <c r="G772" s="145"/>
      <c r="H772" s="30"/>
      <c r="I772" s="145"/>
      <c r="J772" s="30"/>
      <c r="K772" s="1"/>
    </row>
    <row r="773" spans="1:11" ht="26.25">
      <c r="A773" s="23" t="s">
        <v>311</v>
      </c>
      <c r="B773" s="15"/>
      <c r="C773" s="19" t="s">
        <v>312</v>
      </c>
      <c r="D773" s="12"/>
      <c r="E773" s="13"/>
      <c r="F773" s="12">
        <v>5.45</v>
      </c>
      <c r="G773" s="13">
        <v>6.92</v>
      </c>
      <c r="H773" s="12">
        <v>31.86</v>
      </c>
      <c r="I773" s="13">
        <v>234.53</v>
      </c>
      <c r="J773" s="12">
        <v>0.86</v>
      </c>
      <c r="K773" s="1" t="s">
        <v>102</v>
      </c>
    </row>
    <row r="774" spans="1:11">
      <c r="A774" s="8"/>
      <c r="B774" s="15" t="s">
        <v>84</v>
      </c>
      <c r="C774" s="19"/>
      <c r="D774" s="12">
        <v>22.5</v>
      </c>
      <c r="E774" s="13">
        <v>22.5</v>
      </c>
      <c r="F774" s="12"/>
      <c r="G774" s="13"/>
      <c r="H774" s="12"/>
      <c r="I774" s="13"/>
      <c r="J774" s="12"/>
      <c r="K774" s="1"/>
    </row>
    <row r="775" spans="1:11">
      <c r="A775" s="8"/>
      <c r="B775" s="15" t="s">
        <v>27</v>
      </c>
      <c r="C775" s="19"/>
      <c r="D775" s="12">
        <v>158</v>
      </c>
      <c r="E775" s="13">
        <v>158</v>
      </c>
      <c r="F775" s="12"/>
      <c r="G775" s="13"/>
      <c r="H775" s="12"/>
      <c r="I775" s="13"/>
      <c r="J775" s="12"/>
      <c r="K775" s="1"/>
    </row>
    <row r="776" spans="1:11">
      <c r="A776" s="8"/>
      <c r="B776" s="15" t="s">
        <v>29</v>
      </c>
      <c r="C776" s="19"/>
      <c r="D776" s="12">
        <v>2.5</v>
      </c>
      <c r="E776" s="13">
        <v>2.5</v>
      </c>
      <c r="F776" s="12"/>
      <c r="G776" s="13"/>
      <c r="H776" s="12"/>
      <c r="I776" s="13"/>
      <c r="J776" s="12"/>
      <c r="K776" s="1"/>
    </row>
    <row r="777" spans="1:11">
      <c r="A777" s="8"/>
      <c r="B777" s="18" t="s">
        <v>215</v>
      </c>
      <c r="C777" s="19"/>
      <c r="D777" s="12">
        <v>0.5</v>
      </c>
      <c r="E777" s="13">
        <v>0.5</v>
      </c>
      <c r="F777" s="12"/>
      <c r="G777" s="13"/>
      <c r="H777" s="12"/>
      <c r="I777" s="13"/>
      <c r="J777" s="12"/>
      <c r="K777" s="1"/>
    </row>
    <row r="778" spans="1:11">
      <c r="A778" s="8"/>
      <c r="B778" s="15" t="s">
        <v>31</v>
      </c>
      <c r="C778" s="19"/>
      <c r="D778" s="12">
        <v>3</v>
      </c>
      <c r="E778" s="13">
        <v>3</v>
      </c>
      <c r="F778" s="12"/>
      <c r="G778" s="13"/>
      <c r="H778" s="12"/>
      <c r="I778" s="13"/>
      <c r="J778" s="12"/>
      <c r="K778" s="1"/>
    </row>
    <row r="779" spans="1:11">
      <c r="A779" s="8" t="s">
        <v>32</v>
      </c>
      <c r="B779" s="15"/>
      <c r="C779" s="19" t="s">
        <v>313</v>
      </c>
      <c r="D779" s="30"/>
      <c r="E779" s="31"/>
      <c r="F779" s="53">
        <v>2.8494000000000002</v>
      </c>
      <c r="G779" s="13">
        <v>2.4102000000000001</v>
      </c>
      <c r="H779" s="13">
        <v>10.35</v>
      </c>
      <c r="I779" s="53">
        <v>74.58</v>
      </c>
      <c r="J779" s="53">
        <v>1.17</v>
      </c>
      <c r="K779" s="1" t="s">
        <v>430</v>
      </c>
    </row>
    <row r="780" spans="1:11">
      <c r="A780" s="8"/>
      <c r="B780" s="15" t="s">
        <v>33</v>
      </c>
      <c r="C780" s="19"/>
      <c r="D780" s="12">
        <v>2.5</v>
      </c>
      <c r="E780" s="13">
        <v>2.5</v>
      </c>
      <c r="F780" s="12"/>
      <c r="G780" s="13"/>
      <c r="H780" s="12"/>
      <c r="I780" s="13"/>
      <c r="J780" s="12"/>
      <c r="K780" s="1"/>
    </row>
    <row r="781" spans="1:11">
      <c r="A781" s="8"/>
      <c r="B781" s="15" t="s">
        <v>29</v>
      </c>
      <c r="C781" s="19"/>
      <c r="D781" s="12">
        <v>6</v>
      </c>
      <c r="E781" s="13">
        <v>6</v>
      </c>
      <c r="F781" s="12"/>
      <c r="G781" s="13"/>
      <c r="H781" s="12"/>
      <c r="I781" s="13"/>
      <c r="J781" s="12"/>
      <c r="K781" s="1"/>
    </row>
    <row r="782" spans="1:11">
      <c r="A782" s="9"/>
      <c r="B782" s="15" t="s">
        <v>27</v>
      </c>
      <c r="C782" s="19"/>
      <c r="D782" s="12">
        <v>90</v>
      </c>
      <c r="E782" s="13">
        <v>90</v>
      </c>
      <c r="F782" s="12"/>
      <c r="G782" s="13"/>
      <c r="H782" s="12"/>
      <c r="I782" s="13"/>
      <c r="J782" s="12"/>
      <c r="K782" s="1"/>
    </row>
    <row r="783" spans="1:11">
      <c r="A783" s="9"/>
      <c r="B783" s="15" t="s">
        <v>28</v>
      </c>
      <c r="C783" s="19"/>
      <c r="D783" s="12">
        <v>108</v>
      </c>
      <c r="E783" s="13">
        <v>108</v>
      </c>
      <c r="F783" s="12"/>
      <c r="G783" s="13"/>
      <c r="H783" s="12"/>
      <c r="I783" s="13"/>
      <c r="J783" s="12"/>
      <c r="K783" s="1"/>
    </row>
    <row r="784" spans="1:11">
      <c r="A784" s="8" t="s">
        <v>205</v>
      </c>
      <c r="B784" s="15"/>
      <c r="C784" s="19" t="s">
        <v>35</v>
      </c>
      <c r="D784" s="58"/>
      <c r="E784" s="31"/>
      <c r="F784" s="53">
        <v>2.29</v>
      </c>
      <c r="G784" s="13">
        <v>4.5</v>
      </c>
      <c r="H784" s="12">
        <v>15.489999999999997</v>
      </c>
      <c r="I784" s="53">
        <v>111.59999999999998</v>
      </c>
      <c r="J784" s="53"/>
      <c r="K784" s="59" t="s">
        <v>431</v>
      </c>
    </row>
    <row r="785" spans="1:11">
      <c r="A785" s="8"/>
      <c r="B785" s="15" t="s">
        <v>36</v>
      </c>
      <c r="C785" s="19"/>
      <c r="D785" s="53">
        <v>30</v>
      </c>
      <c r="E785" s="13">
        <v>30</v>
      </c>
      <c r="F785" s="53"/>
      <c r="G785" s="13"/>
      <c r="H785" s="13"/>
      <c r="I785" s="53"/>
      <c r="J785" s="53"/>
      <c r="K785" s="1"/>
    </row>
    <row r="786" spans="1:11" ht="15.75" thickBot="1">
      <c r="A786" s="8"/>
      <c r="B786" s="15" t="s">
        <v>31</v>
      </c>
      <c r="C786" s="19"/>
      <c r="D786" s="53">
        <v>5</v>
      </c>
      <c r="E786" s="13">
        <v>5</v>
      </c>
      <c r="F786" s="53" t="s">
        <v>3</v>
      </c>
      <c r="G786" s="13"/>
      <c r="H786" s="13"/>
      <c r="I786" s="53"/>
      <c r="J786" s="53"/>
      <c r="K786" s="1"/>
    </row>
    <row r="787" spans="1:11" s="86" customFormat="1" ht="15.75" thickBot="1">
      <c r="A787" s="27" t="s">
        <v>37</v>
      </c>
      <c r="B787" s="80"/>
      <c r="C787" s="81">
        <v>404</v>
      </c>
      <c r="D787" s="161"/>
      <c r="E787" s="147"/>
      <c r="F787" s="102">
        <f>F773+F779+F784</f>
        <v>10.589400000000001</v>
      </c>
      <c r="G787" s="84">
        <f>G773+G779+G784</f>
        <v>13.8302</v>
      </c>
      <c r="H787" s="102">
        <f>H773+H779+H784</f>
        <v>57.699999999999996</v>
      </c>
      <c r="I787" s="84">
        <f>I773+I779+I784</f>
        <v>420.71</v>
      </c>
      <c r="J787" s="102">
        <f>J773+J779+J784</f>
        <v>2.0299999999999998</v>
      </c>
      <c r="K787" s="178"/>
    </row>
    <row r="788" spans="1:11">
      <c r="A788" s="5"/>
      <c r="B788" s="143" t="s">
        <v>38</v>
      </c>
      <c r="C788" s="19"/>
      <c r="D788" s="127"/>
      <c r="E788" s="126"/>
      <c r="F788" s="12"/>
      <c r="G788" s="13"/>
      <c r="H788" s="12"/>
      <c r="I788" s="13"/>
      <c r="J788" s="12"/>
      <c r="K788" s="130"/>
    </row>
    <row r="789" spans="1:11">
      <c r="A789" s="8" t="s">
        <v>158</v>
      </c>
      <c r="B789" s="15"/>
      <c r="C789" s="19" t="s">
        <v>312</v>
      </c>
      <c r="D789" s="12"/>
      <c r="E789" s="13"/>
      <c r="F789" s="12">
        <v>5.22</v>
      </c>
      <c r="G789" s="13">
        <v>4.5</v>
      </c>
      <c r="H789" s="12">
        <v>10.17</v>
      </c>
      <c r="I789" s="13">
        <v>101.97</v>
      </c>
      <c r="J789" s="13">
        <v>1.26</v>
      </c>
      <c r="K789" s="1" t="s">
        <v>141</v>
      </c>
    </row>
    <row r="790" spans="1:11" ht="26.25">
      <c r="A790" s="8" t="s">
        <v>385</v>
      </c>
      <c r="B790" s="8" t="s">
        <v>167</v>
      </c>
      <c r="C790" s="19"/>
      <c r="D790" s="12">
        <v>185</v>
      </c>
      <c r="E790" s="13">
        <v>180</v>
      </c>
      <c r="F790" s="12"/>
      <c r="G790" s="13"/>
      <c r="H790" s="12"/>
      <c r="I790" s="13"/>
      <c r="J790" s="13"/>
      <c r="K790" s="1"/>
    </row>
    <row r="791" spans="1:11" ht="15.75" thickBot="1">
      <c r="A791" s="8"/>
      <c r="B791" s="15" t="s">
        <v>59</v>
      </c>
      <c r="C791" s="19"/>
      <c r="D791" s="12">
        <v>3</v>
      </c>
      <c r="E791" s="13">
        <v>3</v>
      </c>
      <c r="F791" s="12"/>
      <c r="G791" s="13"/>
      <c r="H791" s="12"/>
      <c r="I791" s="13"/>
      <c r="J791" s="12"/>
      <c r="K791" s="1"/>
    </row>
    <row r="792" spans="1:11" s="86" customFormat="1" ht="15.75" thickBot="1">
      <c r="A792" s="27" t="s">
        <v>37</v>
      </c>
      <c r="B792" s="80"/>
      <c r="C792" s="81">
        <v>183</v>
      </c>
      <c r="D792" s="82"/>
      <c r="E792" s="83"/>
      <c r="F792" s="84">
        <f>F789</f>
        <v>5.22</v>
      </c>
      <c r="G792" s="84">
        <f t="shared" ref="G792:J792" si="31">G789</f>
        <v>4.5</v>
      </c>
      <c r="H792" s="84">
        <f t="shared" si="31"/>
        <v>10.17</v>
      </c>
      <c r="I792" s="84">
        <f t="shared" si="31"/>
        <v>101.97</v>
      </c>
      <c r="J792" s="84">
        <f t="shared" si="31"/>
        <v>1.26</v>
      </c>
      <c r="K792" s="85"/>
    </row>
    <row r="793" spans="1:11" s="86" customFormat="1">
      <c r="A793" s="40"/>
      <c r="B793" s="26" t="s">
        <v>40</v>
      </c>
      <c r="C793" s="228"/>
      <c r="D793" s="47"/>
      <c r="E793" s="198"/>
      <c r="F793" s="273"/>
      <c r="G793" s="287"/>
      <c r="H793" s="273"/>
      <c r="I793" s="199"/>
      <c r="J793" s="47"/>
      <c r="K793" s="201"/>
    </row>
    <row r="794" spans="1:11">
      <c r="A794" s="8" t="s">
        <v>472</v>
      </c>
      <c r="B794" s="15"/>
      <c r="C794" s="19">
        <v>60</v>
      </c>
      <c r="D794" s="12"/>
      <c r="E794" s="13"/>
      <c r="F794" s="12">
        <v>0.79799999999999993</v>
      </c>
      <c r="G794" s="13">
        <v>3.407</v>
      </c>
      <c r="H794" s="12">
        <v>4.3889999999999993</v>
      </c>
      <c r="I794" s="13">
        <v>52.14</v>
      </c>
      <c r="J794" s="12">
        <v>1.52</v>
      </c>
      <c r="K794" s="226" t="s">
        <v>436</v>
      </c>
    </row>
    <row r="795" spans="1:11">
      <c r="A795" s="8"/>
      <c r="B795" s="15" t="s">
        <v>77</v>
      </c>
      <c r="C795" s="19"/>
      <c r="D795" s="12">
        <v>71.25</v>
      </c>
      <c r="E795" s="13">
        <v>57</v>
      </c>
      <c r="F795" s="12"/>
      <c r="G795" s="13"/>
      <c r="H795" s="12"/>
      <c r="I795" s="13"/>
      <c r="J795" s="12"/>
      <c r="K795" s="13"/>
    </row>
    <row r="796" spans="1:11">
      <c r="A796" s="8"/>
      <c r="B796" s="15" t="s">
        <v>130</v>
      </c>
      <c r="C796" s="19"/>
      <c r="D796" s="12">
        <v>3.6</v>
      </c>
      <c r="E796" s="13">
        <v>3.6</v>
      </c>
      <c r="F796" s="12"/>
      <c r="G796" s="13"/>
      <c r="H796" s="12"/>
      <c r="I796" s="13"/>
      <c r="J796" s="12"/>
      <c r="K796" s="13"/>
    </row>
    <row r="797" spans="1:11" ht="26.25">
      <c r="A797" s="8" t="s">
        <v>337</v>
      </c>
      <c r="B797" s="15"/>
      <c r="C797" s="19">
        <v>180</v>
      </c>
      <c r="D797" s="12"/>
      <c r="E797" s="13"/>
      <c r="F797" s="12">
        <v>2.0499999999999998</v>
      </c>
      <c r="G797" s="13">
        <v>4.43</v>
      </c>
      <c r="H797" s="12">
        <v>15.3</v>
      </c>
      <c r="I797" s="13">
        <v>142.6</v>
      </c>
      <c r="J797" s="12">
        <v>0.4</v>
      </c>
      <c r="K797" s="1" t="s">
        <v>204</v>
      </c>
    </row>
    <row r="798" spans="1:11">
      <c r="A798" s="8"/>
      <c r="B798" s="15" t="s">
        <v>52</v>
      </c>
      <c r="C798" s="19"/>
      <c r="D798" s="12">
        <v>15</v>
      </c>
      <c r="E798" s="13">
        <v>15</v>
      </c>
      <c r="F798" s="12"/>
      <c r="G798" s="13"/>
      <c r="H798" s="12"/>
      <c r="I798" s="13"/>
      <c r="J798" s="12"/>
      <c r="K798" s="1"/>
    </row>
    <row r="799" spans="1:11">
      <c r="A799" s="8"/>
      <c r="B799" s="15" t="s">
        <v>42</v>
      </c>
      <c r="C799" s="19"/>
      <c r="D799" s="12">
        <v>4.8</v>
      </c>
      <c r="E799" s="13">
        <v>4</v>
      </c>
      <c r="F799" s="12"/>
      <c r="G799" s="13"/>
      <c r="H799" s="12"/>
      <c r="I799" s="13"/>
      <c r="J799" s="12"/>
      <c r="K799" s="1"/>
    </row>
    <row r="800" spans="1:11">
      <c r="A800" s="8"/>
      <c r="B800" s="15" t="s">
        <v>64</v>
      </c>
      <c r="C800" s="19"/>
      <c r="D800" s="12">
        <v>2.8</v>
      </c>
      <c r="E800" s="13">
        <v>2.8</v>
      </c>
      <c r="F800" s="12"/>
      <c r="G800" s="13"/>
      <c r="H800" s="12"/>
      <c r="I800" s="13"/>
      <c r="J800" s="12"/>
      <c r="K800" s="1"/>
    </row>
    <row r="801" spans="1:11">
      <c r="A801" s="8"/>
      <c r="B801" s="15" t="s">
        <v>215</v>
      </c>
      <c r="C801" s="19"/>
      <c r="D801" s="12">
        <v>0.2</v>
      </c>
      <c r="E801" s="13">
        <v>0.2</v>
      </c>
      <c r="F801" s="12"/>
      <c r="G801" s="13"/>
      <c r="H801" s="12"/>
      <c r="I801" s="13"/>
      <c r="J801" s="12"/>
      <c r="K801" s="1"/>
    </row>
    <row r="802" spans="1:11">
      <c r="A802" s="8"/>
      <c r="B802" s="15" t="s">
        <v>103</v>
      </c>
      <c r="C802" s="19"/>
      <c r="D802" s="12"/>
      <c r="E802" s="13">
        <v>16</v>
      </c>
      <c r="F802" s="12"/>
      <c r="G802" s="13"/>
      <c r="H802" s="12"/>
      <c r="I802" s="13"/>
      <c r="J802" s="12"/>
      <c r="K802" s="1"/>
    </row>
    <row r="803" spans="1:11">
      <c r="A803" s="8"/>
      <c r="B803" s="15" t="s">
        <v>46</v>
      </c>
      <c r="C803" s="19"/>
      <c r="D803" s="12">
        <v>10</v>
      </c>
      <c r="E803" s="13">
        <v>8</v>
      </c>
      <c r="F803" s="12"/>
      <c r="G803" s="13"/>
      <c r="H803" s="12"/>
      <c r="I803" s="13"/>
      <c r="J803" s="12"/>
      <c r="K803" s="1"/>
    </row>
    <row r="804" spans="1:11">
      <c r="A804" s="8"/>
      <c r="B804" s="15" t="s">
        <v>41</v>
      </c>
      <c r="C804" s="19"/>
      <c r="D804" s="12">
        <v>9.52</v>
      </c>
      <c r="E804" s="13">
        <v>8</v>
      </c>
      <c r="F804" s="30"/>
      <c r="G804" s="31"/>
      <c r="H804" s="30"/>
      <c r="I804" s="13"/>
      <c r="J804" s="12"/>
      <c r="K804" s="1"/>
    </row>
    <row r="805" spans="1:11">
      <c r="A805" s="8"/>
      <c r="B805" s="15" t="s">
        <v>47</v>
      </c>
      <c r="C805" s="19"/>
      <c r="D805" s="12">
        <v>4</v>
      </c>
      <c r="E805" s="13">
        <v>4</v>
      </c>
      <c r="F805" s="12"/>
      <c r="G805" s="13"/>
      <c r="H805" s="12"/>
      <c r="I805" s="13"/>
      <c r="J805" s="12"/>
      <c r="K805" s="1"/>
    </row>
    <row r="806" spans="1:11">
      <c r="A806" s="8"/>
      <c r="B806" s="15" t="s">
        <v>79</v>
      </c>
      <c r="C806" s="19"/>
      <c r="D806" s="12">
        <v>170</v>
      </c>
      <c r="E806" s="13">
        <v>170</v>
      </c>
      <c r="F806" s="30"/>
      <c r="G806" s="31"/>
      <c r="H806" s="30"/>
      <c r="I806" s="13"/>
      <c r="J806" s="12"/>
      <c r="K806" s="1"/>
    </row>
    <row r="807" spans="1:11">
      <c r="A807" s="8"/>
      <c r="B807" s="18" t="s">
        <v>215</v>
      </c>
      <c r="C807" s="19"/>
      <c r="D807" s="12">
        <v>1</v>
      </c>
      <c r="E807" s="13">
        <v>1</v>
      </c>
      <c r="F807" s="30"/>
      <c r="G807" s="31"/>
      <c r="H807" s="30"/>
      <c r="I807" s="13"/>
      <c r="J807" s="12"/>
      <c r="K807" s="1"/>
    </row>
    <row r="808" spans="1:11" ht="23.25">
      <c r="A808" s="8" t="s">
        <v>287</v>
      </c>
      <c r="B808" s="15"/>
      <c r="C808" s="19">
        <v>70</v>
      </c>
      <c r="D808" s="12"/>
      <c r="E808" s="13"/>
      <c r="F808" s="12">
        <v>8.18</v>
      </c>
      <c r="G808" s="13">
        <v>7.1</v>
      </c>
      <c r="H808" s="12">
        <v>14.95</v>
      </c>
      <c r="I808" s="13">
        <v>154.75</v>
      </c>
      <c r="J808" s="12">
        <v>7.0000000000000007E-2</v>
      </c>
      <c r="K808" s="1" t="s">
        <v>288</v>
      </c>
    </row>
    <row r="809" spans="1:11">
      <c r="A809" s="8"/>
      <c r="B809" s="18" t="s">
        <v>259</v>
      </c>
      <c r="C809" s="72"/>
      <c r="D809" s="67">
        <v>83.25</v>
      </c>
      <c r="E809" s="72">
        <v>55.13</v>
      </c>
      <c r="F809" s="12"/>
      <c r="G809" s="13"/>
      <c r="H809" s="12"/>
      <c r="I809" s="13"/>
      <c r="J809" s="12"/>
      <c r="K809" s="1"/>
    </row>
    <row r="810" spans="1:11">
      <c r="A810" s="8"/>
      <c r="B810" s="18" t="s">
        <v>262</v>
      </c>
      <c r="C810" s="72"/>
      <c r="D810" s="67">
        <v>55.13</v>
      </c>
      <c r="E810" s="72">
        <v>55.13</v>
      </c>
      <c r="F810" s="12"/>
      <c r="G810" s="13"/>
      <c r="H810" s="12"/>
      <c r="I810" s="13"/>
      <c r="J810" s="12"/>
      <c r="K810" s="1"/>
    </row>
    <row r="811" spans="1:11">
      <c r="A811" s="8"/>
      <c r="B811" s="63" t="s">
        <v>77</v>
      </c>
      <c r="C811" s="72"/>
      <c r="D811" s="67">
        <v>16.399999999999999</v>
      </c>
      <c r="E811" s="72">
        <v>13.12</v>
      </c>
      <c r="F811" s="12"/>
      <c r="G811" s="13"/>
      <c r="H811" s="12"/>
      <c r="I811" s="13"/>
      <c r="J811" s="12"/>
      <c r="K811" s="1"/>
    </row>
    <row r="812" spans="1:11">
      <c r="A812" s="8"/>
      <c r="B812" s="63" t="s">
        <v>41</v>
      </c>
      <c r="C812" s="72"/>
      <c r="D812" s="67">
        <v>12.6</v>
      </c>
      <c r="E812" s="72">
        <v>10.5</v>
      </c>
      <c r="F812" s="30"/>
      <c r="G812" s="31"/>
      <c r="H812" s="30"/>
      <c r="I812" s="31"/>
      <c r="J812" s="30"/>
      <c r="K812" s="1"/>
    </row>
    <row r="813" spans="1:11">
      <c r="A813" s="8"/>
      <c r="B813" s="63" t="s">
        <v>215</v>
      </c>
      <c r="C813" s="72"/>
      <c r="D813" s="67">
        <v>0.56999999999999995</v>
      </c>
      <c r="E813" s="72">
        <v>0.56999999999999995</v>
      </c>
      <c r="F813" s="30"/>
      <c r="G813" s="13"/>
      <c r="H813" s="12"/>
      <c r="I813" s="13"/>
      <c r="J813" s="12"/>
      <c r="K813" s="1"/>
    </row>
    <row r="814" spans="1:11">
      <c r="A814" s="8"/>
      <c r="B814" s="63" t="s">
        <v>55</v>
      </c>
      <c r="C814" s="72"/>
      <c r="D814" s="67">
        <v>0.84</v>
      </c>
      <c r="E814" s="72">
        <v>0.7</v>
      </c>
      <c r="F814" s="30"/>
      <c r="G814" s="13"/>
      <c r="H814" s="12"/>
      <c r="I814" s="13"/>
      <c r="J814" s="12"/>
      <c r="K814" s="1"/>
    </row>
    <row r="815" spans="1:11">
      <c r="A815" s="15"/>
      <c r="B815" s="18" t="s">
        <v>52</v>
      </c>
      <c r="C815" s="72"/>
      <c r="D815" s="67">
        <v>5.25</v>
      </c>
      <c r="E815" s="72">
        <v>5.25</v>
      </c>
      <c r="F815" s="30"/>
      <c r="G815" s="13"/>
      <c r="H815" s="12"/>
      <c r="I815" s="13"/>
      <c r="J815" s="12"/>
      <c r="K815" s="1"/>
    </row>
    <row r="816" spans="1:11">
      <c r="A816" s="15"/>
      <c r="B816" s="63" t="s">
        <v>130</v>
      </c>
      <c r="C816" s="72"/>
      <c r="D816" s="67">
        <v>2.6</v>
      </c>
      <c r="E816" s="72">
        <v>2.6</v>
      </c>
      <c r="F816" s="30"/>
      <c r="G816" s="13"/>
      <c r="H816" s="12"/>
      <c r="I816" s="13"/>
      <c r="J816" s="12"/>
      <c r="K816" s="1"/>
    </row>
    <row r="817" spans="1:11">
      <c r="A817" s="8" t="s">
        <v>379</v>
      </c>
      <c r="B817" s="15"/>
      <c r="C817" s="151">
        <v>130</v>
      </c>
      <c r="D817" s="13"/>
      <c r="E817" s="74"/>
      <c r="F817" s="53">
        <v>3.58</v>
      </c>
      <c r="G817" s="13">
        <v>3.74</v>
      </c>
      <c r="H817" s="13">
        <v>18.260000000000002</v>
      </c>
      <c r="I817" s="13">
        <v>108.93</v>
      </c>
      <c r="J817" s="12">
        <v>22.31</v>
      </c>
      <c r="K817" s="50" t="s">
        <v>370</v>
      </c>
    </row>
    <row r="818" spans="1:11">
      <c r="A818" s="8"/>
      <c r="B818" s="15" t="s">
        <v>214</v>
      </c>
      <c r="C818" s="151"/>
      <c r="D818" s="13">
        <v>186.3</v>
      </c>
      <c r="E818" s="74">
        <v>149</v>
      </c>
      <c r="F818" s="53"/>
      <c r="G818" s="13"/>
      <c r="H818" s="13"/>
      <c r="I818" s="13"/>
      <c r="J818" s="12"/>
      <c r="K818" s="50"/>
    </row>
    <row r="819" spans="1:11">
      <c r="A819" s="8"/>
      <c r="B819" s="15" t="s">
        <v>130</v>
      </c>
      <c r="C819" s="151"/>
      <c r="D819" s="13">
        <v>4.55</v>
      </c>
      <c r="E819" s="74">
        <v>4.55</v>
      </c>
      <c r="F819" s="53"/>
      <c r="G819" s="13"/>
      <c r="H819" s="13"/>
      <c r="I819" s="13"/>
      <c r="J819" s="12"/>
      <c r="K819" s="50"/>
    </row>
    <row r="820" spans="1:11">
      <c r="A820" s="8"/>
      <c r="B820" s="15" t="s">
        <v>77</v>
      </c>
      <c r="C820" s="151"/>
      <c r="D820" s="13">
        <v>3.25</v>
      </c>
      <c r="E820" s="74">
        <v>2.6</v>
      </c>
      <c r="F820" s="53"/>
      <c r="G820" s="13"/>
      <c r="H820" s="13"/>
      <c r="I820" s="13"/>
      <c r="J820" s="12"/>
      <c r="K820" s="50"/>
    </row>
    <row r="821" spans="1:11">
      <c r="A821" s="8"/>
      <c r="B821" s="15" t="s">
        <v>104</v>
      </c>
      <c r="C821" s="151"/>
      <c r="D821" s="13">
        <v>6.19</v>
      </c>
      <c r="E821" s="74">
        <v>5.2</v>
      </c>
      <c r="F821" s="53"/>
      <c r="G821" s="13"/>
      <c r="H821" s="13"/>
      <c r="I821" s="13"/>
      <c r="J821" s="12"/>
      <c r="K821" s="50"/>
    </row>
    <row r="822" spans="1:11">
      <c r="A822" s="8"/>
      <c r="B822" s="15" t="s">
        <v>146</v>
      </c>
      <c r="C822" s="151"/>
      <c r="D822" s="13">
        <v>3.12</v>
      </c>
      <c r="E822" s="74">
        <v>3.12</v>
      </c>
      <c r="F822" s="12"/>
      <c r="G822" s="13"/>
      <c r="H822" s="13"/>
      <c r="I822" s="13"/>
      <c r="J822" s="12"/>
      <c r="K822" s="50"/>
    </row>
    <row r="823" spans="1:11">
      <c r="A823" s="8"/>
      <c r="B823" s="15" t="s">
        <v>89</v>
      </c>
      <c r="C823" s="151"/>
      <c r="D823" s="13">
        <v>1.56</v>
      </c>
      <c r="E823" s="74">
        <v>1.56</v>
      </c>
      <c r="F823" s="12"/>
      <c r="G823" s="13"/>
      <c r="H823" s="13"/>
      <c r="I823" s="13"/>
      <c r="J823" s="12"/>
      <c r="K823" s="50"/>
    </row>
    <row r="824" spans="1:11">
      <c r="A824" s="8"/>
      <c r="B824" s="15" t="s">
        <v>59</v>
      </c>
      <c r="C824" s="151"/>
      <c r="D824" s="13">
        <v>1</v>
      </c>
      <c r="E824" s="74">
        <v>1</v>
      </c>
      <c r="F824" s="12"/>
      <c r="G824" s="13"/>
      <c r="H824" s="13"/>
      <c r="I824" s="13"/>
      <c r="J824" s="12"/>
      <c r="K824" s="50"/>
    </row>
    <row r="825" spans="1:11">
      <c r="B825" s="15" t="s">
        <v>253</v>
      </c>
      <c r="C825" s="62"/>
      <c r="D825" s="12">
        <v>0.5</v>
      </c>
      <c r="E825" s="13">
        <v>0.5</v>
      </c>
      <c r="F825" s="30"/>
      <c r="G825" s="31"/>
      <c r="H825" s="30"/>
      <c r="I825" s="31"/>
      <c r="J825" s="31"/>
      <c r="K825" s="1"/>
    </row>
    <row r="826" spans="1:11">
      <c r="A826" s="22" t="s">
        <v>344</v>
      </c>
      <c r="B826" s="15"/>
      <c r="C826" s="19">
        <v>180</v>
      </c>
      <c r="D826" s="12"/>
      <c r="E826" s="53"/>
      <c r="F826" s="53">
        <v>0.59532374100719432</v>
      </c>
      <c r="G826" s="13">
        <v>8.0935251798561161E-2</v>
      </c>
      <c r="H826" s="12">
        <v>20.805568345323742</v>
      </c>
      <c r="I826" s="154">
        <v>68.180000000000007</v>
      </c>
      <c r="J826" s="51">
        <v>0.65</v>
      </c>
      <c r="K826" s="68" t="s">
        <v>345</v>
      </c>
    </row>
    <row r="827" spans="1:11">
      <c r="A827" s="21"/>
      <c r="B827" s="15" t="s">
        <v>346</v>
      </c>
      <c r="C827" s="19"/>
      <c r="D827" s="12">
        <v>15.3</v>
      </c>
      <c r="E827" s="53">
        <v>15</v>
      </c>
      <c r="F827" s="151"/>
      <c r="G827" s="19"/>
      <c r="H827" s="51"/>
      <c r="I827" s="154"/>
      <c r="J827" s="51"/>
      <c r="K827" s="50"/>
    </row>
    <row r="828" spans="1:11">
      <c r="A828" s="21"/>
      <c r="B828" s="41" t="s">
        <v>29</v>
      </c>
      <c r="C828" s="19"/>
      <c r="D828" s="12">
        <v>6</v>
      </c>
      <c r="E828" s="53">
        <v>6</v>
      </c>
      <c r="F828" s="151"/>
      <c r="G828" s="19"/>
      <c r="H828" s="51"/>
      <c r="I828" s="154"/>
      <c r="J828" s="51"/>
      <c r="K828" s="50"/>
    </row>
    <row r="829" spans="1:11">
      <c r="A829" s="21"/>
      <c r="B829" s="15" t="s">
        <v>64</v>
      </c>
      <c r="C829" s="19"/>
      <c r="D829" s="12">
        <v>183</v>
      </c>
      <c r="E829" s="53">
        <v>183</v>
      </c>
      <c r="F829" s="151"/>
      <c r="G829" s="19"/>
      <c r="H829" s="51"/>
      <c r="I829" s="154"/>
      <c r="J829" s="51"/>
      <c r="K829" s="50"/>
    </row>
    <row r="830" spans="1:11" ht="24" thickBot="1">
      <c r="A830" s="7" t="s">
        <v>249</v>
      </c>
      <c r="B830" s="138"/>
      <c r="C830" s="177">
        <v>35</v>
      </c>
      <c r="D830" s="32">
        <v>35</v>
      </c>
      <c r="E830" s="33">
        <v>35</v>
      </c>
      <c r="F830" s="32">
        <v>2.3076923076923075</v>
      </c>
      <c r="G830" s="33">
        <v>0.41958041958041958</v>
      </c>
      <c r="H830" s="32">
        <v>13.846153846153847</v>
      </c>
      <c r="I830" s="33">
        <v>69.230769230769241</v>
      </c>
      <c r="J830" s="32"/>
      <c r="K830" s="157" t="s">
        <v>201</v>
      </c>
    </row>
    <row r="831" spans="1:11" ht="15.75" thickBot="1">
      <c r="A831" s="27" t="s">
        <v>37</v>
      </c>
      <c r="B831" s="80"/>
      <c r="C831" s="81">
        <v>655</v>
      </c>
      <c r="D831" s="161"/>
      <c r="E831" s="147"/>
      <c r="F831" s="84">
        <f>F830+F826+F817+F808+F797+F794</f>
        <v>17.511016048699499</v>
      </c>
      <c r="G831" s="84">
        <f t="shared" ref="G831:J831" si="32">G830+G826+G817+G808+G797+G794</f>
        <v>19.17751567137898</v>
      </c>
      <c r="H831" s="84">
        <f t="shared" si="32"/>
        <v>87.55072219147759</v>
      </c>
      <c r="I831" s="84">
        <f t="shared" si="32"/>
        <v>595.83076923076919</v>
      </c>
      <c r="J831" s="84">
        <f t="shared" si="32"/>
        <v>24.949999999999996</v>
      </c>
      <c r="K831" s="288"/>
    </row>
    <row r="832" spans="1:11">
      <c r="A832" s="8"/>
      <c r="B832" s="88" t="s">
        <v>340</v>
      </c>
      <c r="C832" s="19"/>
      <c r="D832" s="12"/>
      <c r="E832" s="13"/>
      <c r="F832" s="12"/>
      <c r="G832" s="13"/>
      <c r="H832" s="12"/>
      <c r="I832" s="13"/>
      <c r="J832" s="12"/>
      <c r="K832" s="1"/>
    </row>
    <row r="833" spans="1:11" ht="26.25">
      <c r="A833" s="8" t="s">
        <v>332</v>
      </c>
      <c r="B833" s="41"/>
      <c r="C833" s="77">
        <v>150</v>
      </c>
      <c r="D833" s="78"/>
      <c r="E833" s="46"/>
      <c r="F833" s="78">
        <v>1.55</v>
      </c>
      <c r="G833" s="46">
        <v>4.42</v>
      </c>
      <c r="H833" s="78">
        <v>20.79</v>
      </c>
      <c r="I833" s="46">
        <v>139.69</v>
      </c>
      <c r="J833" s="78"/>
      <c r="K833" s="1" t="s">
        <v>334</v>
      </c>
    </row>
    <row r="834" spans="1:11">
      <c r="A834" s="17"/>
      <c r="B834" s="15" t="s">
        <v>94</v>
      </c>
      <c r="C834" s="77"/>
      <c r="D834" s="78">
        <v>49</v>
      </c>
      <c r="E834" s="46">
        <v>49</v>
      </c>
      <c r="F834" s="78"/>
      <c r="G834" s="46"/>
      <c r="H834" s="78"/>
      <c r="I834" s="46"/>
      <c r="J834" s="78"/>
      <c r="K834" s="1"/>
    </row>
    <row r="835" spans="1:11">
      <c r="A835" s="17"/>
      <c r="B835" s="18" t="s">
        <v>253</v>
      </c>
      <c r="C835" s="77"/>
      <c r="D835" s="78">
        <v>0.5</v>
      </c>
      <c r="E835" s="46">
        <v>0.5</v>
      </c>
      <c r="F835" s="78"/>
      <c r="G835" s="46"/>
      <c r="H835" s="78"/>
      <c r="I835" s="46"/>
      <c r="J835" s="78"/>
      <c r="K835" s="1"/>
    </row>
    <row r="836" spans="1:11">
      <c r="A836" s="17"/>
      <c r="B836" s="41" t="s">
        <v>184</v>
      </c>
      <c r="C836" s="77"/>
      <c r="D836" s="78">
        <v>294</v>
      </c>
      <c r="E836" s="46">
        <v>294</v>
      </c>
      <c r="F836" s="78"/>
      <c r="G836" s="46"/>
      <c r="H836" s="78"/>
      <c r="I836" s="46"/>
      <c r="J836" s="78"/>
      <c r="K836" s="1"/>
    </row>
    <row r="837" spans="1:11">
      <c r="A837" s="17"/>
      <c r="B837" s="15" t="s">
        <v>31</v>
      </c>
      <c r="C837" s="77"/>
      <c r="D837" s="78">
        <v>2.5</v>
      </c>
      <c r="E837" s="46">
        <v>2.5</v>
      </c>
      <c r="F837" s="78"/>
      <c r="G837" s="46"/>
      <c r="H837" s="78"/>
      <c r="I837" s="46"/>
      <c r="J837" s="78"/>
      <c r="K837" s="1"/>
    </row>
    <row r="838" spans="1:11">
      <c r="A838" s="17"/>
      <c r="B838" s="41" t="s">
        <v>333</v>
      </c>
      <c r="C838" s="77"/>
      <c r="D838" s="78">
        <v>10.199999999999999</v>
      </c>
      <c r="E838" s="46">
        <v>10</v>
      </c>
      <c r="F838" s="78"/>
      <c r="G838" s="46"/>
      <c r="H838" s="78"/>
      <c r="I838" s="46"/>
      <c r="J838" s="185"/>
      <c r="K838" s="1"/>
    </row>
    <row r="839" spans="1:11" ht="23.25">
      <c r="A839" s="8" t="s">
        <v>58</v>
      </c>
      <c r="B839" s="15"/>
      <c r="C839" s="19" t="s">
        <v>313</v>
      </c>
      <c r="D839" s="12"/>
      <c r="E839" s="13"/>
      <c r="F839" s="12">
        <v>6.3063063063063057E-2</v>
      </c>
      <c r="G839" s="13">
        <v>1.8018018018018018E-2</v>
      </c>
      <c r="H839" s="12">
        <v>6.0138296664991309</v>
      </c>
      <c r="I839" s="13">
        <v>23.935212957408517</v>
      </c>
      <c r="J839" s="12">
        <v>0.03</v>
      </c>
      <c r="K839" s="1" t="s">
        <v>437</v>
      </c>
    </row>
    <row r="840" spans="1:11">
      <c r="A840" s="8"/>
      <c r="B840" s="15" t="s">
        <v>248</v>
      </c>
      <c r="C840" s="19"/>
      <c r="D840" s="12">
        <v>0.45</v>
      </c>
      <c r="E840" s="13">
        <v>0.45</v>
      </c>
      <c r="F840" s="12"/>
      <c r="G840" s="13"/>
      <c r="H840" s="12"/>
      <c r="I840" s="13"/>
      <c r="J840" s="12"/>
      <c r="K840" s="1"/>
    </row>
    <row r="841" spans="1:11">
      <c r="A841" s="8"/>
      <c r="B841" s="15" t="s">
        <v>59</v>
      </c>
      <c r="C841" s="19"/>
      <c r="D841" s="12">
        <v>6</v>
      </c>
      <c r="E841" s="13">
        <v>6</v>
      </c>
      <c r="F841" s="12"/>
      <c r="G841" s="13"/>
      <c r="H841" s="12"/>
      <c r="I841" s="13"/>
      <c r="J841" s="12"/>
      <c r="K841" s="1"/>
    </row>
    <row r="842" spans="1:11">
      <c r="A842" s="8"/>
      <c r="B842" s="15" t="s">
        <v>28</v>
      </c>
      <c r="C842" s="19"/>
      <c r="D842" s="12">
        <v>180</v>
      </c>
      <c r="E842" s="13">
        <v>180</v>
      </c>
      <c r="F842" s="12"/>
      <c r="G842" s="13"/>
      <c r="H842" s="12"/>
      <c r="I842" s="13"/>
      <c r="J842" s="12"/>
      <c r="K842" s="1"/>
    </row>
    <row r="843" spans="1:11" ht="23.25">
      <c r="A843" s="8" t="s">
        <v>193</v>
      </c>
      <c r="B843" s="15"/>
      <c r="C843" s="19">
        <v>20</v>
      </c>
      <c r="D843" s="12">
        <v>20</v>
      </c>
      <c r="E843" s="13">
        <v>20</v>
      </c>
      <c r="F843" s="12">
        <v>1.52</v>
      </c>
      <c r="G843" s="13">
        <v>0.16</v>
      </c>
      <c r="H843" s="12">
        <v>9.84</v>
      </c>
      <c r="I843" s="13">
        <v>47</v>
      </c>
      <c r="J843" s="12">
        <v>0</v>
      </c>
      <c r="K843" s="1" t="s">
        <v>202</v>
      </c>
    </row>
    <row r="844" spans="1:11">
      <c r="A844" s="17" t="s">
        <v>54</v>
      </c>
      <c r="B844" s="41"/>
      <c r="C844" s="77">
        <v>100</v>
      </c>
      <c r="D844" s="76">
        <v>100</v>
      </c>
      <c r="E844" s="77">
        <v>100</v>
      </c>
      <c r="F844" s="182">
        <v>2.7</v>
      </c>
      <c r="G844" s="46">
        <v>2.88</v>
      </c>
      <c r="H844" s="78">
        <v>12.47</v>
      </c>
      <c r="I844" s="46">
        <v>86.02</v>
      </c>
      <c r="J844" s="182">
        <v>10</v>
      </c>
      <c r="K844" s="1" t="s">
        <v>144</v>
      </c>
    </row>
    <row r="845" spans="1:11" ht="15.75" thickBot="1">
      <c r="A845" s="17" t="s">
        <v>343</v>
      </c>
      <c r="B845" s="25"/>
      <c r="C845" s="46"/>
      <c r="D845" s="183"/>
      <c r="E845" s="184"/>
      <c r="F845" s="182"/>
      <c r="G845" s="46"/>
      <c r="H845" s="78"/>
      <c r="I845" s="46"/>
      <c r="J845" s="185"/>
      <c r="K845" s="1" t="s">
        <v>145</v>
      </c>
    </row>
    <row r="846" spans="1:11" s="86" customFormat="1" ht="15.75" thickBot="1">
      <c r="A846" s="459" t="s">
        <v>37</v>
      </c>
      <c r="B846" s="464"/>
      <c r="C846" s="289">
        <v>316</v>
      </c>
      <c r="D846" s="161"/>
      <c r="E846" s="147"/>
      <c r="F846" s="147">
        <f>F844+F843+F839+F833</f>
        <v>5.8330630630630633</v>
      </c>
      <c r="G846" s="147">
        <f t="shared" ref="G846:J846" si="33">G844+G843+G839+G833</f>
        <v>7.4780180180180178</v>
      </c>
      <c r="H846" s="147">
        <f t="shared" si="33"/>
        <v>49.113829666499129</v>
      </c>
      <c r="I846" s="147">
        <f t="shared" si="33"/>
        <v>296.64521295740849</v>
      </c>
      <c r="J846" s="147">
        <f t="shared" si="33"/>
        <v>10.029999999999999</v>
      </c>
      <c r="K846" s="85"/>
    </row>
    <row r="847" spans="1:11" s="86" customFormat="1" ht="15.75" thickBot="1">
      <c r="A847" s="459" t="s">
        <v>60</v>
      </c>
      <c r="B847" s="464"/>
      <c r="C847" s="289">
        <f>C787+C792+C831+C846</f>
        <v>1558</v>
      </c>
      <c r="D847" s="289"/>
      <c r="E847" s="289"/>
      <c r="F847" s="147">
        <f>F787+F792+F831+F846</f>
        <v>39.153479111762564</v>
      </c>
      <c r="G847" s="147">
        <f>G787+G792+G831+G846</f>
        <v>44.985733689396994</v>
      </c>
      <c r="H847" s="147">
        <f>H787+H792+H831+H846</f>
        <v>204.53455185797671</v>
      </c>
      <c r="I847" s="147">
        <f>I787+I792+I831+I846</f>
        <v>1415.1559821881779</v>
      </c>
      <c r="J847" s="147">
        <f>J787+J792+J831+J846</f>
        <v>38.269999999999996</v>
      </c>
      <c r="K847" s="85"/>
    </row>
    <row r="848" spans="1:11">
      <c r="A848" s="15"/>
      <c r="B848" s="15"/>
      <c r="C848" s="51"/>
      <c r="D848" s="12"/>
      <c r="E848" s="12"/>
      <c r="F848" s="12"/>
      <c r="G848" s="12"/>
      <c r="H848" s="12"/>
      <c r="I848" s="12"/>
      <c r="J848" s="12"/>
      <c r="K848" s="99"/>
    </row>
    <row r="849" spans="1:11" s="49" customFormat="1" ht="13.5" thickBot="1">
      <c r="A849" s="37" t="s">
        <v>101</v>
      </c>
      <c r="B849" s="37"/>
      <c r="C849" s="26"/>
      <c r="D849" s="265"/>
      <c r="E849" s="278"/>
      <c r="F849" s="122"/>
      <c r="G849" s="122"/>
      <c r="H849" s="122"/>
      <c r="I849" s="122"/>
      <c r="J849" s="122"/>
      <c r="K849" s="26"/>
    </row>
    <row r="850" spans="1:11" s="49" customFormat="1" ht="15" customHeight="1">
      <c r="A850" s="5" t="s">
        <v>5</v>
      </c>
      <c r="B850" s="123"/>
      <c r="C850" s="240" t="s">
        <v>6</v>
      </c>
      <c r="D850" s="124" t="s">
        <v>7</v>
      </c>
      <c r="E850" s="144" t="s">
        <v>7</v>
      </c>
      <c r="F850" s="455" t="s">
        <v>8</v>
      </c>
      <c r="G850" s="456"/>
      <c r="H850" s="457"/>
      <c r="I850" s="241" t="s">
        <v>9</v>
      </c>
      <c r="J850" s="242" t="s">
        <v>10</v>
      </c>
      <c r="K850" s="240" t="s">
        <v>62</v>
      </c>
    </row>
    <row r="851" spans="1:11" s="49" customFormat="1" ht="13.5" thickBot="1">
      <c r="A851" s="8" t="s">
        <v>12</v>
      </c>
      <c r="B851" s="15"/>
      <c r="C851" s="69" t="s">
        <v>13</v>
      </c>
      <c r="D851" s="151" t="s">
        <v>14</v>
      </c>
      <c r="E851" s="19" t="s">
        <v>14</v>
      </c>
      <c r="F851" s="54"/>
      <c r="G851" s="32"/>
      <c r="H851" s="32"/>
      <c r="I851" s="31" t="s">
        <v>125</v>
      </c>
      <c r="J851" s="30"/>
      <c r="K851" s="69" t="s">
        <v>63</v>
      </c>
    </row>
    <row r="852" spans="1:11" s="49" customFormat="1" ht="13.5" thickBot="1">
      <c r="A852" s="7"/>
      <c r="B852" s="138"/>
      <c r="C852" s="244"/>
      <c r="D852" s="245" t="s">
        <v>16</v>
      </c>
      <c r="E852" s="245" t="s">
        <v>17</v>
      </c>
      <c r="F852" s="140" t="s">
        <v>18</v>
      </c>
      <c r="G852" s="140" t="s">
        <v>19</v>
      </c>
      <c r="H852" s="220" t="s">
        <v>20</v>
      </c>
      <c r="I852" s="140" t="s">
        <v>21</v>
      </c>
      <c r="J852" s="141" t="s">
        <v>22</v>
      </c>
      <c r="K852" s="244"/>
    </row>
    <row r="853" spans="1:11" s="49" customFormat="1" ht="12.75">
      <c r="A853" s="8"/>
      <c r="B853" s="26" t="s">
        <v>23</v>
      </c>
      <c r="C853" s="240"/>
      <c r="D853" s="51"/>
      <c r="E853" s="247"/>
      <c r="F853" s="30"/>
      <c r="G853" s="145"/>
      <c r="H853" s="30"/>
      <c r="I853" s="145"/>
      <c r="J853" s="168"/>
      <c r="K853" s="50"/>
    </row>
    <row r="854" spans="1:11" s="49" customFormat="1" ht="25.5">
      <c r="A854" s="8" t="s">
        <v>388</v>
      </c>
      <c r="B854" s="15"/>
      <c r="C854" s="19" t="s">
        <v>312</v>
      </c>
      <c r="D854" s="12"/>
      <c r="E854" s="13"/>
      <c r="F854" s="12">
        <v>5.0999999999999996</v>
      </c>
      <c r="G854" s="13">
        <v>5.71</v>
      </c>
      <c r="H854" s="12">
        <v>33.22</v>
      </c>
      <c r="I854" s="13">
        <v>204.66</v>
      </c>
      <c r="J854" s="13">
        <v>0</v>
      </c>
      <c r="K854" s="50" t="s">
        <v>390</v>
      </c>
    </row>
    <row r="855" spans="1:11" s="49" customFormat="1" ht="12.75">
      <c r="A855" s="8"/>
      <c r="B855" s="15" t="s">
        <v>88</v>
      </c>
      <c r="C855" s="19"/>
      <c r="D855" s="12">
        <v>22.5</v>
      </c>
      <c r="E855" s="13">
        <v>22.5</v>
      </c>
      <c r="F855" s="12"/>
      <c r="G855" s="13"/>
      <c r="H855" s="12"/>
      <c r="I855" s="13"/>
      <c r="J855" s="13"/>
      <c r="K855" s="50"/>
    </row>
    <row r="856" spans="1:11" s="49" customFormat="1" ht="12.75">
      <c r="A856" s="8"/>
      <c r="B856" s="15" t="s">
        <v>27</v>
      </c>
      <c r="C856" s="19"/>
      <c r="D856" s="12">
        <v>90</v>
      </c>
      <c r="E856" s="13">
        <v>90</v>
      </c>
      <c r="F856" s="12"/>
      <c r="G856" s="13"/>
      <c r="H856" s="12"/>
      <c r="I856" s="13"/>
      <c r="J856" s="13"/>
      <c r="K856" s="50"/>
    </row>
    <row r="857" spans="1:11" s="49" customFormat="1" ht="12.75">
      <c r="A857" s="8"/>
      <c r="B857" s="15" t="s">
        <v>28</v>
      </c>
      <c r="C857" s="19"/>
      <c r="D857" s="12">
        <v>68</v>
      </c>
      <c r="E857" s="13">
        <v>68</v>
      </c>
      <c r="F857" s="12"/>
      <c r="G857" s="13"/>
      <c r="H857" s="12"/>
      <c r="I857" s="13"/>
      <c r="J857" s="13"/>
      <c r="K857" s="50"/>
    </row>
    <row r="858" spans="1:11" s="49" customFormat="1" ht="12.75">
      <c r="A858" s="8"/>
      <c r="B858" s="15" t="s">
        <v>29</v>
      </c>
      <c r="C858" s="19"/>
      <c r="D858" s="12">
        <v>2.5</v>
      </c>
      <c r="E858" s="13">
        <v>2.5</v>
      </c>
      <c r="F858" s="12"/>
      <c r="G858" s="13"/>
      <c r="H858" s="12"/>
      <c r="I858" s="13"/>
      <c r="J858" s="13"/>
      <c r="K858" s="50"/>
    </row>
    <row r="859" spans="1:11" s="49" customFormat="1" ht="12.75">
      <c r="A859" s="8"/>
      <c r="B859" s="18" t="s">
        <v>215</v>
      </c>
      <c r="C859" s="19"/>
      <c r="D859" s="12">
        <v>0.5</v>
      </c>
      <c r="E859" s="13">
        <v>0.5</v>
      </c>
      <c r="F859" s="12"/>
      <c r="G859" s="13"/>
      <c r="H859" s="12"/>
      <c r="I859" s="13"/>
      <c r="J859" s="13"/>
      <c r="K859" s="50"/>
    </row>
    <row r="860" spans="1:11" s="49" customFormat="1" ht="12.75">
      <c r="A860" s="8"/>
      <c r="B860" s="15" t="s">
        <v>31</v>
      </c>
      <c r="C860" s="69"/>
      <c r="D860" s="48">
        <v>3</v>
      </c>
      <c r="E860" s="69">
        <v>3</v>
      </c>
      <c r="F860" s="12"/>
      <c r="G860" s="13"/>
      <c r="H860" s="12"/>
      <c r="I860" s="13"/>
      <c r="J860" s="12"/>
      <c r="K860" s="50"/>
    </row>
    <row r="861" spans="1:11" s="49" customFormat="1" ht="12.75">
      <c r="A861" s="8" t="s">
        <v>65</v>
      </c>
      <c r="B861" s="15"/>
      <c r="C861" s="19">
        <v>180</v>
      </c>
      <c r="D861" s="30"/>
      <c r="E861" s="31"/>
      <c r="F861" s="12">
        <v>3.6702000000000004</v>
      </c>
      <c r="G861" s="13">
        <v>3.1896</v>
      </c>
      <c r="H861" s="12">
        <v>10.87</v>
      </c>
      <c r="I861" s="13">
        <v>90.78</v>
      </c>
      <c r="J861" s="12">
        <v>1.43</v>
      </c>
      <c r="K861" s="50" t="s">
        <v>429</v>
      </c>
    </row>
    <row r="862" spans="1:11" s="49" customFormat="1" ht="12.75">
      <c r="A862" s="8"/>
      <c r="B862" s="15" t="s">
        <v>66</v>
      </c>
      <c r="C862" s="19"/>
      <c r="D862" s="12">
        <v>2</v>
      </c>
      <c r="E862" s="13">
        <v>2</v>
      </c>
      <c r="F862" s="12"/>
      <c r="G862" s="13"/>
      <c r="H862" s="12"/>
      <c r="I862" s="13"/>
      <c r="J862" s="12"/>
      <c r="K862" s="50"/>
    </row>
    <row r="863" spans="1:11" s="49" customFormat="1" ht="12.75">
      <c r="A863" s="8"/>
      <c r="B863" s="15" t="s">
        <v>29</v>
      </c>
      <c r="C863" s="19"/>
      <c r="D863" s="12">
        <v>6</v>
      </c>
      <c r="E863" s="13">
        <v>6</v>
      </c>
      <c r="F863" s="12"/>
      <c r="G863" s="13"/>
      <c r="H863" s="12"/>
      <c r="I863" s="13"/>
      <c r="J863" s="12"/>
      <c r="K863" s="50"/>
    </row>
    <row r="864" spans="1:11" s="49" customFormat="1" ht="12.75">
      <c r="A864" s="9"/>
      <c r="B864" s="15" t="s">
        <v>27</v>
      </c>
      <c r="C864" s="19"/>
      <c r="D864" s="12">
        <v>110</v>
      </c>
      <c r="E864" s="13">
        <v>110</v>
      </c>
      <c r="F864" s="12"/>
      <c r="G864" s="13"/>
      <c r="H864" s="12"/>
      <c r="I864" s="13"/>
      <c r="J864" s="12"/>
      <c r="K864" s="50"/>
    </row>
    <row r="865" spans="1:11" s="49" customFormat="1" ht="12.75">
      <c r="A865" s="9"/>
      <c r="B865" s="15" t="s">
        <v>28</v>
      </c>
      <c r="C865" s="19"/>
      <c r="D865" s="12">
        <v>80</v>
      </c>
      <c r="E865" s="13">
        <v>80</v>
      </c>
      <c r="F865" s="12"/>
      <c r="G865" s="13"/>
      <c r="H865" s="12"/>
      <c r="I865" s="13"/>
      <c r="J865" s="12"/>
      <c r="K865" s="50"/>
    </row>
    <row r="866" spans="1:11" s="49" customFormat="1" ht="25.5">
      <c r="A866" s="8" t="s">
        <v>192</v>
      </c>
      <c r="B866" s="15"/>
      <c r="C866" s="60" t="s">
        <v>314</v>
      </c>
      <c r="D866" s="30"/>
      <c r="E866" s="31"/>
      <c r="F866" s="12">
        <v>3.6399999999999997</v>
      </c>
      <c r="G866" s="13">
        <v>5.2</v>
      </c>
      <c r="H866" s="12">
        <v>14.83</v>
      </c>
      <c r="I866" s="13">
        <v>120.66666666666666</v>
      </c>
      <c r="J866" s="12">
        <v>0.04</v>
      </c>
      <c r="K866" s="50" t="s">
        <v>240</v>
      </c>
    </row>
    <row r="867" spans="1:11" s="49" customFormat="1" ht="12.75">
      <c r="A867" s="8"/>
      <c r="B867" s="15" t="s">
        <v>36</v>
      </c>
      <c r="C867" s="19"/>
      <c r="D867" s="12">
        <v>30</v>
      </c>
      <c r="E867" s="13">
        <v>30</v>
      </c>
      <c r="F867" s="12"/>
      <c r="G867" s="13"/>
      <c r="H867" s="12"/>
      <c r="I867" s="13"/>
      <c r="J867" s="12"/>
      <c r="K867" s="50"/>
    </row>
    <row r="868" spans="1:11" s="49" customFormat="1" ht="12.75">
      <c r="A868" s="8"/>
      <c r="B868" s="15" t="s">
        <v>67</v>
      </c>
      <c r="C868" s="19"/>
      <c r="D868" s="12">
        <v>5.0999999999999996</v>
      </c>
      <c r="E868" s="13">
        <v>5</v>
      </c>
      <c r="F868" s="12"/>
      <c r="G868" s="13"/>
      <c r="H868" s="12"/>
      <c r="I868" s="13"/>
      <c r="J868" s="12"/>
      <c r="K868" s="50"/>
    </row>
    <row r="869" spans="1:11" s="49" customFormat="1" ht="13.5" thickBot="1">
      <c r="A869" s="15"/>
      <c r="B869" s="15" t="s">
        <v>31</v>
      </c>
      <c r="C869" s="177"/>
      <c r="D869" s="12">
        <v>5</v>
      </c>
      <c r="E869" s="33">
        <v>5</v>
      </c>
      <c r="F869" s="12" t="s">
        <v>3</v>
      </c>
      <c r="G869" s="33"/>
      <c r="H869" s="12"/>
      <c r="I869" s="33"/>
      <c r="J869" s="12"/>
      <c r="K869" s="50"/>
    </row>
    <row r="870" spans="1:11" s="49" customFormat="1" ht="13.5" thickBot="1">
      <c r="A870" s="10" t="s">
        <v>37</v>
      </c>
      <c r="B870" s="160"/>
      <c r="C870" s="81">
        <v>403</v>
      </c>
      <c r="D870" s="161"/>
      <c r="E870" s="147"/>
      <c r="F870" s="102">
        <f>F854+F861+F866</f>
        <v>12.4102</v>
      </c>
      <c r="G870" s="84">
        <f t="shared" ref="G870:J870" si="34">G854+G861+G866</f>
        <v>14.099599999999999</v>
      </c>
      <c r="H870" s="102">
        <f t="shared" si="34"/>
        <v>58.919999999999995</v>
      </c>
      <c r="I870" s="84">
        <f t="shared" si="34"/>
        <v>416.10666666666668</v>
      </c>
      <c r="J870" s="102">
        <f t="shared" si="34"/>
        <v>1.47</v>
      </c>
      <c r="K870" s="290"/>
    </row>
    <row r="871" spans="1:11" s="49" customFormat="1" ht="12.75">
      <c r="A871" s="5"/>
      <c r="B871" s="221" t="s">
        <v>38</v>
      </c>
      <c r="C871" s="144"/>
      <c r="D871" s="127"/>
      <c r="E871" s="126"/>
      <c r="F871" s="127"/>
      <c r="G871" s="126"/>
      <c r="H871" s="127"/>
      <c r="I871" s="126"/>
      <c r="J871" s="12"/>
      <c r="K871" s="290"/>
    </row>
    <row r="872" spans="1:11">
      <c r="A872" s="17" t="s">
        <v>158</v>
      </c>
      <c r="B872" s="41"/>
      <c r="C872" s="77">
        <v>180</v>
      </c>
      <c r="D872" s="76"/>
      <c r="E872" s="77"/>
      <c r="F872" s="78">
        <v>2.58</v>
      </c>
      <c r="G872" s="46">
        <v>3.1</v>
      </c>
      <c r="H872" s="78">
        <v>13.6</v>
      </c>
      <c r="I872" s="46">
        <v>91.891891891891888</v>
      </c>
      <c r="J872" s="78">
        <v>0.54</v>
      </c>
      <c r="K872" s="56" t="s">
        <v>142</v>
      </c>
    </row>
    <row r="873" spans="1:11" ht="27" thickBot="1">
      <c r="A873" s="15" t="s">
        <v>371</v>
      </c>
      <c r="B873" s="15" t="s">
        <v>167</v>
      </c>
      <c r="C873" s="77"/>
      <c r="D873" s="76">
        <v>185</v>
      </c>
      <c r="E873" s="77">
        <v>180</v>
      </c>
      <c r="F873" s="78"/>
      <c r="G873" s="46"/>
      <c r="H873" s="78"/>
      <c r="I873" s="46"/>
      <c r="J873" s="78"/>
      <c r="K873" s="1"/>
    </row>
    <row r="874" spans="1:11" s="292" customFormat="1" ht="13.5" thickBot="1">
      <c r="A874" s="27" t="s">
        <v>37</v>
      </c>
      <c r="B874" s="80"/>
      <c r="C874" s="81">
        <v>180</v>
      </c>
      <c r="D874" s="161"/>
      <c r="E874" s="83"/>
      <c r="F874" s="84">
        <f>F872</f>
        <v>2.58</v>
      </c>
      <c r="G874" s="84">
        <f t="shared" ref="G874:J874" si="35">G872</f>
        <v>3.1</v>
      </c>
      <c r="H874" s="84">
        <f t="shared" si="35"/>
        <v>13.6</v>
      </c>
      <c r="I874" s="84">
        <f t="shared" si="35"/>
        <v>91.891891891891888</v>
      </c>
      <c r="J874" s="84">
        <f t="shared" si="35"/>
        <v>0.54</v>
      </c>
      <c r="K874" s="291"/>
    </row>
    <row r="875" spans="1:11" s="49" customFormat="1" ht="12.75">
      <c r="A875" s="5"/>
      <c r="B875" s="143" t="s">
        <v>40</v>
      </c>
      <c r="C875" s="251"/>
      <c r="D875" s="218"/>
      <c r="E875" s="252"/>
      <c r="F875" s="127"/>
      <c r="G875" s="126"/>
      <c r="H875" s="127"/>
      <c r="I875" s="126"/>
      <c r="J875" s="168"/>
      <c r="K875" s="293"/>
    </row>
    <row r="876" spans="1:11" s="49" customFormat="1" ht="12.75">
      <c r="A876" s="8" t="s">
        <v>392</v>
      </c>
      <c r="B876" s="15"/>
      <c r="C876" s="19">
        <v>60</v>
      </c>
      <c r="D876" s="12"/>
      <c r="E876" s="13"/>
      <c r="F876" s="12">
        <v>0.86</v>
      </c>
      <c r="G876" s="13">
        <v>3.66</v>
      </c>
      <c r="H876" s="12">
        <v>5.01</v>
      </c>
      <c r="I876" s="13">
        <v>56.34</v>
      </c>
      <c r="J876" s="12">
        <v>5.7</v>
      </c>
      <c r="K876" s="13" t="s">
        <v>393</v>
      </c>
    </row>
    <row r="877" spans="1:11" s="49" customFormat="1" ht="12.75">
      <c r="A877" s="8"/>
      <c r="B877" s="15" t="s">
        <v>394</v>
      </c>
      <c r="C877" s="19"/>
      <c r="D877" s="12">
        <v>72.959999999999994</v>
      </c>
      <c r="E877" s="13">
        <v>57</v>
      </c>
      <c r="F877" s="12"/>
      <c r="G877" s="13"/>
      <c r="H877" s="12"/>
      <c r="I877" s="13"/>
      <c r="J877" s="12"/>
      <c r="K877" s="13"/>
    </row>
    <row r="878" spans="1:11" s="49" customFormat="1" ht="12.75">
      <c r="A878" s="8"/>
      <c r="B878" s="15" t="s">
        <v>130</v>
      </c>
      <c r="C878" s="19"/>
      <c r="D878" s="12">
        <v>3.6</v>
      </c>
      <c r="E878" s="13">
        <v>3.6</v>
      </c>
      <c r="F878" s="12"/>
      <c r="G878" s="13"/>
      <c r="H878" s="12"/>
      <c r="I878" s="13"/>
      <c r="J878" s="12"/>
      <c r="K878" s="13"/>
    </row>
    <row r="879" spans="1:11" s="49" customFormat="1" ht="25.5">
      <c r="A879" s="24" t="s">
        <v>421</v>
      </c>
      <c r="B879" s="15"/>
      <c r="C879" s="60" t="s">
        <v>291</v>
      </c>
      <c r="D879" s="51"/>
      <c r="E879" s="19"/>
      <c r="F879" s="12">
        <v>1.32</v>
      </c>
      <c r="G879" s="13">
        <v>4.6399999999999997</v>
      </c>
      <c r="H879" s="12">
        <v>6.84</v>
      </c>
      <c r="I879" s="13">
        <v>79.92</v>
      </c>
      <c r="J879" s="51">
        <v>7.5</v>
      </c>
      <c r="K879" s="1" t="s">
        <v>422</v>
      </c>
    </row>
    <row r="880" spans="1:11" s="49" customFormat="1" ht="12.75">
      <c r="A880" s="24"/>
      <c r="B880" s="15" t="s">
        <v>134</v>
      </c>
      <c r="C880" s="60"/>
      <c r="D880" s="51">
        <v>77.14</v>
      </c>
      <c r="E880" s="19">
        <v>58</v>
      </c>
      <c r="F880" s="51"/>
      <c r="G880" s="19"/>
      <c r="H880" s="51"/>
      <c r="I880" s="19"/>
      <c r="J880" s="51"/>
      <c r="K880" s="1"/>
    </row>
    <row r="881" spans="1:11" s="49" customFormat="1" ht="12.75">
      <c r="A881" s="24"/>
      <c r="B881" s="15" t="s">
        <v>214</v>
      </c>
      <c r="C881" s="60"/>
      <c r="D881" s="51">
        <v>31.25</v>
      </c>
      <c r="E881" s="19">
        <v>25</v>
      </c>
      <c r="F881" s="51"/>
      <c r="G881" s="19"/>
      <c r="H881" s="51"/>
      <c r="I881" s="19"/>
      <c r="J881" s="51"/>
      <c r="K881" s="1"/>
    </row>
    <row r="882" spans="1:11" s="49" customFormat="1" ht="12.75">
      <c r="A882" s="24"/>
      <c r="B882" s="15" t="s">
        <v>77</v>
      </c>
      <c r="C882" s="60"/>
      <c r="D882" s="51">
        <v>12.5</v>
      </c>
      <c r="E882" s="19">
        <v>10</v>
      </c>
      <c r="F882" s="51"/>
      <c r="G882" s="19"/>
      <c r="H882" s="51"/>
      <c r="I882" s="19"/>
      <c r="J882" s="51"/>
      <c r="K882" s="1"/>
    </row>
    <row r="883" spans="1:11" s="49" customFormat="1" ht="12.75">
      <c r="A883" s="24"/>
      <c r="B883" s="15" t="s">
        <v>41</v>
      </c>
      <c r="C883" s="60"/>
      <c r="D883" s="51">
        <v>12</v>
      </c>
      <c r="E883" s="19">
        <v>10</v>
      </c>
      <c r="F883" s="51"/>
      <c r="G883" s="19"/>
      <c r="H883" s="51"/>
      <c r="I883" s="19"/>
      <c r="J883" s="51"/>
      <c r="K883" s="1"/>
    </row>
    <row r="884" spans="1:11" s="49" customFormat="1" ht="12.75">
      <c r="A884" s="8"/>
      <c r="B884" s="15" t="s">
        <v>47</v>
      </c>
      <c r="C884" s="60"/>
      <c r="D884" s="51">
        <v>4</v>
      </c>
      <c r="E884" s="19">
        <v>4</v>
      </c>
      <c r="F884" s="12"/>
      <c r="G884" s="13"/>
      <c r="H884" s="12"/>
      <c r="I884" s="13"/>
      <c r="J884" s="12"/>
      <c r="K884" s="1"/>
    </row>
    <row r="885" spans="1:11" s="49" customFormat="1" ht="12.75">
      <c r="A885" s="8"/>
      <c r="B885" s="15" t="s">
        <v>215</v>
      </c>
      <c r="C885" s="60"/>
      <c r="D885" s="51">
        <v>0.6</v>
      </c>
      <c r="E885" s="19">
        <v>0.6</v>
      </c>
      <c r="F885" s="12"/>
      <c r="G885" s="13"/>
      <c r="H885" s="12"/>
      <c r="I885" s="13"/>
      <c r="J885" s="12"/>
      <c r="K885" s="1"/>
    </row>
    <row r="886" spans="1:11" s="49" customFormat="1" ht="12.75">
      <c r="A886" s="8"/>
      <c r="B886" s="15" t="s">
        <v>149</v>
      </c>
      <c r="C886" s="60"/>
      <c r="D886" s="51">
        <v>135</v>
      </c>
      <c r="E886" s="19">
        <v>135</v>
      </c>
      <c r="F886" s="12"/>
      <c r="G886" s="13"/>
      <c r="H886" s="12"/>
      <c r="I886" s="13"/>
      <c r="J886" s="12"/>
      <c r="K886" s="1"/>
    </row>
    <row r="887" spans="1:11" s="49" customFormat="1" ht="12.75">
      <c r="A887" s="8"/>
      <c r="B887" s="15" t="s">
        <v>69</v>
      </c>
      <c r="C887" s="60"/>
      <c r="D887" s="51">
        <v>7</v>
      </c>
      <c r="E887" s="19">
        <v>7</v>
      </c>
      <c r="F887" s="12"/>
      <c r="G887" s="13"/>
      <c r="H887" s="12"/>
      <c r="I887" s="13"/>
      <c r="J887" s="12"/>
      <c r="K887" s="1"/>
    </row>
    <row r="888" spans="1:11" s="49" customFormat="1" ht="38.25">
      <c r="A888" s="20" t="s">
        <v>425</v>
      </c>
      <c r="B888" s="15"/>
      <c r="C888" s="19" t="s">
        <v>99</v>
      </c>
      <c r="D888" s="30"/>
      <c r="E888" s="31"/>
      <c r="F888" s="12">
        <v>5.79</v>
      </c>
      <c r="G888" s="13">
        <v>6.24</v>
      </c>
      <c r="H888" s="12">
        <v>4.43</v>
      </c>
      <c r="I888" s="13">
        <v>96.78</v>
      </c>
      <c r="J888" s="12">
        <v>0.11</v>
      </c>
      <c r="K888" s="50" t="s">
        <v>395</v>
      </c>
    </row>
    <row r="889" spans="1:11" s="49" customFormat="1" ht="12.75">
      <c r="A889" s="20"/>
      <c r="B889" s="18" t="s">
        <v>259</v>
      </c>
      <c r="C889" s="62"/>
      <c r="D889" s="12">
        <v>33.4</v>
      </c>
      <c r="E889" s="13">
        <v>32</v>
      </c>
      <c r="F889" s="30"/>
      <c r="G889" s="31"/>
      <c r="H889" s="30"/>
      <c r="I889" s="31"/>
      <c r="J889" s="30"/>
      <c r="K889" s="50"/>
    </row>
    <row r="890" spans="1:11" s="49" customFormat="1" ht="12.75">
      <c r="A890" s="20"/>
      <c r="B890" s="18" t="s">
        <v>262</v>
      </c>
      <c r="C890" s="62"/>
      <c r="D890" s="12">
        <v>32</v>
      </c>
      <c r="E890" s="13">
        <v>32</v>
      </c>
      <c r="F890" s="30"/>
      <c r="G890" s="31"/>
      <c r="H890" s="30"/>
      <c r="I890" s="31"/>
      <c r="J890" s="30"/>
      <c r="K890" s="50"/>
    </row>
    <row r="891" spans="1:11" s="49" customFormat="1" ht="12.75">
      <c r="A891" s="20"/>
      <c r="B891" s="18" t="s">
        <v>64</v>
      </c>
      <c r="C891" s="62"/>
      <c r="D891" s="12">
        <v>5</v>
      </c>
      <c r="E891" s="13">
        <v>5</v>
      </c>
      <c r="F891" s="30"/>
      <c r="G891" s="31"/>
      <c r="H891" s="30"/>
      <c r="I891" s="31"/>
      <c r="J891" s="30"/>
      <c r="K891" s="50"/>
    </row>
    <row r="892" spans="1:11" s="49" customFormat="1" ht="12.75">
      <c r="A892" s="20"/>
      <c r="B892" s="18" t="s">
        <v>396</v>
      </c>
      <c r="C892" s="62"/>
      <c r="D892" s="12">
        <v>5.9</v>
      </c>
      <c r="E892" s="13">
        <v>5.9</v>
      </c>
      <c r="F892" s="30"/>
      <c r="G892" s="31"/>
      <c r="H892" s="30"/>
      <c r="I892" s="31"/>
      <c r="J892" s="30"/>
      <c r="K892" s="50"/>
    </row>
    <row r="893" spans="1:11" s="49" customFormat="1" ht="25.5">
      <c r="A893" s="20"/>
      <c r="B893" s="18" t="s">
        <v>397</v>
      </c>
      <c r="C893" s="62"/>
      <c r="D893" s="12"/>
      <c r="E893" s="13">
        <v>12.5</v>
      </c>
      <c r="F893" s="30"/>
      <c r="G893" s="31"/>
      <c r="H893" s="30"/>
      <c r="I893" s="31"/>
      <c r="J893" s="30"/>
      <c r="K893" s="50"/>
    </row>
    <row r="894" spans="1:11" s="49" customFormat="1" ht="12.75">
      <c r="A894" s="20"/>
      <c r="B894" s="18" t="s">
        <v>41</v>
      </c>
      <c r="C894" s="62"/>
      <c r="D894" s="12">
        <v>18</v>
      </c>
      <c r="E894" s="13">
        <v>15</v>
      </c>
      <c r="F894" s="30"/>
      <c r="G894" s="31"/>
      <c r="H894" s="30"/>
      <c r="I894" s="31"/>
      <c r="J894" s="30"/>
      <c r="K894" s="50"/>
    </row>
    <row r="895" spans="1:11" s="49" customFormat="1" ht="12.75">
      <c r="A895" s="20"/>
      <c r="B895" s="18" t="s">
        <v>47</v>
      </c>
      <c r="C895" s="62"/>
      <c r="D895" s="12">
        <v>2.5</v>
      </c>
      <c r="E895" s="13">
        <v>2.5</v>
      </c>
      <c r="F895" s="30"/>
      <c r="G895" s="31"/>
      <c r="H895" s="30"/>
      <c r="I895" s="31"/>
      <c r="J895" s="30"/>
      <c r="K895" s="50"/>
    </row>
    <row r="896" spans="1:11" s="49" customFormat="1" ht="12.75">
      <c r="A896" s="20"/>
      <c r="B896" s="18" t="s">
        <v>265</v>
      </c>
      <c r="C896" s="62"/>
      <c r="D896" s="12"/>
      <c r="E896" s="13">
        <v>7.5</v>
      </c>
      <c r="F896" s="30"/>
      <c r="G896" s="31"/>
      <c r="H896" s="30"/>
      <c r="I896" s="31"/>
      <c r="J896" s="30"/>
      <c r="K896" s="50"/>
    </row>
    <row r="897" spans="1:11" s="49" customFormat="1" ht="12.75">
      <c r="A897" s="20"/>
      <c r="B897" s="18" t="s">
        <v>215</v>
      </c>
      <c r="C897" s="62"/>
      <c r="D897" s="12">
        <v>0.25</v>
      </c>
      <c r="E897" s="13">
        <v>0.25</v>
      </c>
      <c r="F897" s="30"/>
      <c r="G897" s="31"/>
      <c r="H897" s="30"/>
      <c r="I897" s="31"/>
      <c r="J897" s="30"/>
      <c r="K897" s="50"/>
    </row>
    <row r="898" spans="1:11" s="49" customFormat="1" ht="12.75">
      <c r="A898" s="20"/>
      <c r="B898" s="18" t="s">
        <v>89</v>
      </c>
      <c r="C898" s="62"/>
      <c r="D898" s="12">
        <v>3.5</v>
      </c>
      <c r="E898" s="13">
        <v>3.5</v>
      </c>
      <c r="F898" s="30"/>
      <c r="G898" s="31"/>
      <c r="H898" s="30"/>
      <c r="I898" s="31"/>
      <c r="J898" s="30"/>
      <c r="K898" s="50"/>
    </row>
    <row r="899" spans="1:11" s="49" customFormat="1" ht="12.75">
      <c r="A899" s="20"/>
      <c r="B899" s="18" t="s">
        <v>50</v>
      </c>
      <c r="C899" s="62"/>
      <c r="D899" s="12"/>
      <c r="E899" s="13">
        <v>60</v>
      </c>
      <c r="F899" s="30"/>
      <c r="G899" s="31"/>
      <c r="H899" s="30"/>
      <c r="I899" s="31"/>
      <c r="J899" s="30"/>
      <c r="K899" s="50"/>
    </row>
    <row r="900" spans="1:11" s="49" customFormat="1" ht="12.75">
      <c r="A900" s="20"/>
      <c r="B900" s="18" t="s">
        <v>266</v>
      </c>
      <c r="C900" s="62"/>
      <c r="D900" s="12"/>
      <c r="E900" s="13">
        <v>25</v>
      </c>
      <c r="F900" s="30"/>
      <c r="G900" s="31"/>
      <c r="H900" s="30"/>
      <c r="I900" s="31"/>
      <c r="J900" s="30"/>
      <c r="K900" s="50"/>
    </row>
    <row r="901" spans="1:11" s="49" customFormat="1" ht="12.75">
      <c r="A901" s="20"/>
      <c r="B901" s="18" t="s">
        <v>80</v>
      </c>
      <c r="C901" s="62"/>
      <c r="D901" s="12">
        <v>6.25</v>
      </c>
      <c r="E901" s="13">
        <v>6.25</v>
      </c>
      <c r="F901" s="30"/>
      <c r="G901" s="31"/>
      <c r="H901" s="30"/>
      <c r="I901" s="31"/>
      <c r="J901" s="30"/>
      <c r="K901" s="50"/>
    </row>
    <row r="902" spans="1:11" s="49" customFormat="1" ht="12.75">
      <c r="A902" s="20"/>
      <c r="B902" s="18" t="s">
        <v>89</v>
      </c>
      <c r="C902" s="62"/>
      <c r="D902" s="12">
        <v>1.88</v>
      </c>
      <c r="E902" s="13">
        <v>1.88</v>
      </c>
      <c r="F902" s="30"/>
      <c r="G902" s="31"/>
      <c r="H902" s="30"/>
      <c r="I902" s="31"/>
      <c r="J902" s="30"/>
      <c r="K902" s="50"/>
    </row>
    <row r="903" spans="1:11" s="49" customFormat="1" ht="12.75">
      <c r="A903" s="20"/>
      <c r="B903" s="18" t="s">
        <v>64</v>
      </c>
      <c r="C903" s="62"/>
      <c r="D903" s="12">
        <v>18.75</v>
      </c>
      <c r="E903" s="13">
        <v>18.75</v>
      </c>
      <c r="F903" s="30"/>
      <c r="G903" s="31"/>
      <c r="H903" s="30"/>
      <c r="I903" s="31"/>
      <c r="J903" s="30"/>
      <c r="K903" s="50"/>
    </row>
    <row r="904" spans="1:11" s="49" customFormat="1" ht="12.75">
      <c r="A904" s="20"/>
      <c r="B904" s="15" t="s">
        <v>146</v>
      </c>
      <c r="C904" s="62"/>
      <c r="D904" s="12">
        <v>1</v>
      </c>
      <c r="E904" s="13">
        <v>1</v>
      </c>
      <c r="F904" s="30"/>
      <c r="G904" s="31"/>
      <c r="H904" s="30"/>
      <c r="I904" s="31"/>
      <c r="J904" s="30"/>
      <c r="K904" s="50"/>
    </row>
    <row r="905" spans="1:11" s="49" customFormat="1" ht="12.75">
      <c r="A905" s="20"/>
      <c r="B905" s="15" t="s">
        <v>253</v>
      </c>
      <c r="C905" s="62"/>
      <c r="D905" s="12">
        <v>0.2</v>
      </c>
      <c r="E905" s="13">
        <v>0.2</v>
      </c>
      <c r="F905" s="30"/>
      <c r="G905" s="31"/>
      <c r="H905" s="30"/>
      <c r="I905" s="31"/>
      <c r="J905" s="30"/>
      <c r="K905" s="50"/>
    </row>
    <row r="906" spans="1:11" s="49" customFormat="1" ht="12.75">
      <c r="A906" s="8" t="s">
        <v>426</v>
      </c>
      <c r="B906" s="15"/>
      <c r="C906" s="60" t="s">
        <v>304</v>
      </c>
      <c r="D906" s="93"/>
      <c r="E906" s="13"/>
      <c r="F906" s="12">
        <v>4.9379520958083827</v>
      </c>
      <c r="G906" s="13">
        <v>2.7166586826347303</v>
      </c>
      <c r="H906" s="12">
        <v>28.663922155688599</v>
      </c>
      <c r="I906" s="13">
        <v>154.96047904191619</v>
      </c>
      <c r="J906" s="30"/>
      <c r="K906" s="1" t="s">
        <v>171</v>
      </c>
    </row>
    <row r="907" spans="1:11" s="49" customFormat="1" ht="12.75">
      <c r="A907" s="8"/>
      <c r="B907" s="15" t="s">
        <v>135</v>
      </c>
      <c r="C907" s="60"/>
      <c r="D907" s="93">
        <v>45.5</v>
      </c>
      <c r="E907" s="13">
        <v>45.5</v>
      </c>
      <c r="F907" s="12"/>
      <c r="G907" s="13"/>
      <c r="H907" s="12"/>
      <c r="I907" s="13"/>
      <c r="J907" s="30"/>
      <c r="K907" s="1"/>
    </row>
    <row r="908" spans="1:11" s="49" customFormat="1" ht="12.75">
      <c r="A908" s="8"/>
      <c r="B908" s="15" t="s">
        <v>64</v>
      </c>
      <c r="C908" s="60"/>
      <c r="D908" s="93">
        <v>275</v>
      </c>
      <c r="E908" s="94">
        <v>275</v>
      </c>
      <c r="F908" s="53"/>
      <c r="G908" s="13"/>
      <c r="H908" s="12"/>
      <c r="I908" s="13"/>
      <c r="J908" s="12"/>
      <c r="K908" s="1"/>
    </row>
    <row r="909" spans="1:11" s="49" customFormat="1" ht="12.75">
      <c r="A909" s="8"/>
      <c r="B909" s="15" t="s">
        <v>215</v>
      </c>
      <c r="C909" s="60"/>
      <c r="D909" s="93">
        <v>1.3</v>
      </c>
      <c r="E909" s="94">
        <v>1.3</v>
      </c>
      <c r="F909" s="12"/>
      <c r="G909" s="13"/>
      <c r="H909" s="12"/>
      <c r="I909" s="13"/>
      <c r="J909" s="30"/>
      <c r="K909" s="1"/>
    </row>
    <row r="910" spans="1:11" s="49" customFormat="1" ht="12.75">
      <c r="A910" s="8"/>
      <c r="B910" s="18" t="s">
        <v>31</v>
      </c>
      <c r="C910" s="60"/>
      <c r="D910" s="155">
        <v>3</v>
      </c>
      <c r="E910" s="94">
        <v>3</v>
      </c>
      <c r="F910" s="13"/>
      <c r="G910" s="13"/>
      <c r="H910" s="13"/>
      <c r="I910" s="13"/>
      <c r="J910" s="30"/>
      <c r="K910" s="1"/>
    </row>
    <row r="911" spans="1:11" s="49" customFormat="1" ht="12.75">
      <c r="A911" s="20" t="s">
        <v>469</v>
      </c>
      <c r="B911" s="15"/>
      <c r="C911" s="19">
        <v>180</v>
      </c>
      <c r="D911" s="12"/>
      <c r="E911" s="13"/>
      <c r="F911" s="30">
        <v>0.1360544217687075</v>
      </c>
      <c r="G911" s="31">
        <v>0.1360544217687075</v>
      </c>
      <c r="H911" s="30">
        <v>9.3201359728054385</v>
      </c>
      <c r="I911" s="31">
        <v>39.921607515231642</v>
      </c>
      <c r="J911" s="30">
        <v>3.4</v>
      </c>
      <c r="K911" s="1" t="s">
        <v>148</v>
      </c>
    </row>
    <row r="912" spans="1:11" s="49" customFormat="1" ht="12.75">
      <c r="A912" s="20"/>
      <c r="B912" s="15" t="s">
        <v>212</v>
      </c>
      <c r="C912" s="62"/>
      <c r="D912" s="12">
        <v>34</v>
      </c>
      <c r="E912" s="13">
        <v>30</v>
      </c>
      <c r="F912" s="30"/>
      <c r="G912" s="31"/>
      <c r="H912" s="30"/>
      <c r="I912" s="31"/>
      <c r="J912" s="30"/>
      <c r="K912" s="1"/>
    </row>
    <row r="913" spans="1:11" s="49" customFormat="1" ht="12.75">
      <c r="A913" s="20"/>
      <c r="B913" s="15" t="s">
        <v>64</v>
      </c>
      <c r="C913" s="62"/>
      <c r="D913" s="12">
        <v>183</v>
      </c>
      <c r="E913" s="13">
        <v>183</v>
      </c>
      <c r="F913" s="30"/>
      <c r="G913" s="31"/>
      <c r="H913" s="30"/>
      <c r="I913" s="31"/>
      <c r="J913" s="30"/>
      <c r="K913" s="1"/>
    </row>
    <row r="914" spans="1:11" s="49" customFormat="1" ht="12.75">
      <c r="A914" s="20"/>
      <c r="B914" s="15" t="s">
        <v>59</v>
      </c>
      <c r="C914" s="62"/>
      <c r="D914" s="12">
        <v>6</v>
      </c>
      <c r="E914" s="13">
        <v>6</v>
      </c>
      <c r="F914" s="30"/>
      <c r="G914" s="31"/>
      <c r="H914" s="30"/>
      <c r="I914" s="31"/>
      <c r="J914" s="30"/>
      <c r="K914" s="1"/>
    </row>
    <row r="915" spans="1:11" s="49" customFormat="1" ht="26.25" thickBot="1">
      <c r="A915" s="7" t="s">
        <v>249</v>
      </c>
      <c r="B915" s="138"/>
      <c r="C915" s="177">
        <v>45</v>
      </c>
      <c r="D915" s="32">
        <v>45</v>
      </c>
      <c r="E915" s="33">
        <v>45</v>
      </c>
      <c r="F915" s="32">
        <v>2.9729729729729724</v>
      </c>
      <c r="G915" s="33">
        <v>0.54054054054054046</v>
      </c>
      <c r="H915" s="32">
        <v>17.837837837837839</v>
      </c>
      <c r="I915" s="33">
        <v>89.189189189189179</v>
      </c>
      <c r="J915" s="33"/>
      <c r="K915" s="294" t="s">
        <v>201</v>
      </c>
    </row>
    <row r="916" spans="1:11" s="49" customFormat="1" ht="13.5" thickBot="1">
      <c r="A916" s="10" t="s">
        <v>37</v>
      </c>
      <c r="B916" s="160"/>
      <c r="C916" s="81">
        <v>677</v>
      </c>
      <c r="D916" s="161"/>
      <c r="E916" s="147"/>
      <c r="F916" s="101">
        <f>F876+F879+F888+F906+F911+F915</f>
        <v>16.016979490550064</v>
      </c>
      <c r="G916" s="101">
        <f t="shared" ref="G916:J916" si="36">G876+G879+G888+G906+G911+G915</f>
        <v>17.933253644943981</v>
      </c>
      <c r="H916" s="101">
        <f t="shared" si="36"/>
        <v>72.101895966331881</v>
      </c>
      <c r="I916" s="101">
        <f t="shared" si="36"/>
        <v>517.11127574633701</v>
      </c>
      <c r="J916" s="101">
        <f t="shared" si="36"/>
        <v>16.709999999999997</v>
      </c>
      <c r="K916" s="84">
        <v>0</v>
      </c>
    </row>
    <row r="917" spans="1:11" s="49" customFormat="1" ht="12.75">
      <c r="A917" s="15"/>
      <c r="B917" s="264" t="s">
        <v>340</v>
      </c>
      <c r="C917" s="144"/>
      <c r="D917" s="18"/>
      <c r="E917" s="126"/>
      <c r="F917" s="12"/>
      <c r="G917" s="126"/>
      <c r="H917" s="12"/>
      <c r="I917" s="126"/>
      <c r="J917" s="30"/>
      <c r="K917" s="295"/>
    </row>
    <row r="918" spans="1:11" ht="26.25">
      <c r="A918" s="8" t="s">
        <v>239</v>
      </c>
      <c r="B918" s="15"/>
      <c r="C918" s="19">
        <v>140</v>
      </c>
      <c r="D918" s="12"/>
      <c r="E918" s="53"/>
      <c r="F918" s="13">
        <v>4.0962924808953476</v>
      </c>
      <c r="G918" s="182">
        <v>6.6694873017452894</v>
      </c>
      <c r="H918" s="13">
        <v>31.30289279513272</v>
      </c>
      <c r="I918" s="53">
        <v>202.43475397378356</v>
      </c>
      <c r="J918" s="53">
        <v>36.090000000000003</v>
      </c>
      <c r="K918" s="1" t="s">
        <v>237</v>
      </c>
    </row>
    <row r="919" spans="1:11">
      <c r="A919" s="8"/>
      <c r="B919" s="15" t="s">
        <v>45</v>
      </c>
      <c r="C919" s="19"/>
      <c r="D919" s="12">
        <v>173</v>
      </c>
      <c r="E919" s="53">
        <v>130</v>
      </c>
      <c r="F919" s="13"/>
      <c r="G919" s="182"/>
      <c r="H919" s="13"/>
      <c r="I919" s="53"/>
      <c r="J919" s="53"/>
      <c r="K919" s="1"/>
    </row>
    <row r="920" spans="1:11">
      <c r="A920" s="8"/>
      <c r="B920" s="15" t="s">
        <v>130</v>
      </c>
      <c r="C920" s="19"/>
      <c r="D920" s="12">
        <v>5</v>
      </c>
      <c r="E920" s="53">
        <v>5</v>
      </c>
      <c r="F920" s="13"/>
      <c r="G920" s="182"/>
      <c r="H920" s="13"/>
      <c r="I920" s="53"/>
      <c r="J920" s="53"/>
      <c r="K920" s="1"/>
    </row>
    <row r="921" spans="1:11">
      <c r="A921" s="8"/>
      <c r="B921" s="15" t="s">
        <v>41</v>
      </c>
      <c r="C921" s="19"/>
      <c r="D921" s="12">
        <v>8.4</v>
      </c>
      <c r="E921" s="53">
        <v>7</v>
      </c>
      <c r="F921" s="13"/>
      <c r="G921" s="182"/>
      <c r="H921" s="13"/>
      <c r="I921" s="53"/>
      <c r="J921" s="53"/>
      <c r="K921" s="1"/>
    </row>
    <row r="922" spans="1:11">
      <c r="A922" s="8"/>
      <c r="B922" s="15" t="s">
        <v>46</v>
      </c>
      <c r="C922" s="19"/>
      <c r="D922" s="12">
        <v>12.5</v>
      </c>
      <c r="E922" s="53">
        <v>10</v>
      </c>
      <c r="F922" s="13"/>
      <c r="G922" s="182"/>
      <c r="H922" s="13"/>
      <c r="I922" s="53"/>
      <c r="J922" s="53"/>
      <c r="K922" s="1"/>
    </row>
    <row r="923" spans="1:11">
      <c r="A923" s="8"/>
      <c r="B923" s="15" t="s">
        <v>215</v>
      </c>
      <c r="C923" s="19"/>
      <c r="D923" s="12">
        <v>0.4</v>
      </c>
      <c r="E923" s="53">
        <v>0.4</v>
      </c>
      <c r="F923" s="13"/>
      <c r="G923" s="182"/>
      <c r="H923" s="13"/>
      <c r="I923" s="53"/>
      <c r="J923" s="53"/>
      <c r="K923" s="1"/>
    </row>
    <row r="924" spans="1:11">
      <c r="A924" s="8"/>
      <c r="B924" s="15" t="s">
        <v>238</v>
      </c>
      <c r="C924" s="19"/>
      <c r="D924" s="12"/>
      <c r="E924" s="53">
        <v>25</v>
      </c>
      <c r="F924" s="13"/>
      <c r="G924" s="182"/>
      <c r="H924" s="13"/>
      <c r="I924" s="53"/>
      <c r="J924" s="53"/>
      <c r="K924" s="1"/>
    </row>
    <row r="925" spans="1:11">
      <c r="A925" s="8"/>
      <c r="B925" s="15" t="s">
        <v>80</v>
      </c>
      <c r="C925" s="19"/>
      <c r="D925" s="12">
        <v>6.25</v>
      </c>
      <c r="E925" s="53">
        <v>6.25</v>
      </c>
      <c r="F925" s="13"/>
      <c r="G925" s="182"/>
      <c r="H925" s="13"/>
      <c r="I925" s="53"/>
      <c r="J925" s="53"/>
      <c r="K925" s="1"/>
    </row>
    <row r="926" spans="1:11">
      <c r="A926" s="8"/>
      <c r="B926" s="15" t="s">
        <v>52</v>
      </c>
      <c r="C926" s="19"/>
      <c r="D926" s="12">
        <v>1.88</v>
      </c>
      <c r="E926" s="53">
        <v>1.88</v>
      </c>
      <c r="F926" s="13"/>
      <c r="G926" s="182"/>
      <c r="H926" s="13"/>
      <c r="I926" s="53"/>
      <c r="J926" s="53"/>
      <c r="K926" s="1"/>
    </row>
    <row r="927" spans="1:11">
      <c r="A927" s="8"/>
      <c r="B927" s="15" t="s">
        <v>64</v>
      </c>
      <c r="C927" s="19"/>
      <c r="D927" s="12">
        <v>18.75</v>
      </c>
      <c r="E927" s="53">
        <v>18.75</v>
      </c>
      <c r="F927" s="13"/>
      <c r="G927" s="182"/>
      <c r="H927" s="13"/>
      <c r="I927" s="53"/>
      <c r="J927" s="53"/>
      <c r="K927" s="1"/>
    </row>
    <row r="928" spans="1:11">
      <c r="A928" s="8"/>
      <c r="B928" s="15" t="s">
        <v>215</v>
      </c>
      <c r="C928" s="19"/>
      <c r="D928" s="12">
        <v>0.2</v>
      </c>
      <c r="E928" s="53">
        <v>0.2</v>
      </c>
      <c r="F928" s="13"/>
      <c r="G928" s="182"/>
      <c r="H928" s="13"/>
      <c r="I928" s="53"/>
      <c r="J928" s="53"/>
      <c r="K928" s="1"/>
    </row>
    <row r="929" spans="1:11" ht="26.25" customHeight="1">
      <c r="A929" s="8" t="s">
        <v>73</v>
      </c>
      <c r="B929" s="15"/>
      <c r="C929" s="13" t="s">
        <v>315</v>
      </c>
      <c r="D929" s="12"/>
      <c r="E929" s="13"/>
      <c r="F929" s="74">
        <v>0.12</v>
      </c>
      <c r="G929" s="12">
        <v>0.02</v>
      </c>
      <c r="H929" s="13">
        <v>6.2251798561151066</v>
      </c>
      <c r="I929" s="12">
        <v>26.118705035971217</v>
      </c>
      <c r="J929" s="13">
        <v>2.83</v>
      </c>
      <c r="K929" s="1" t="s">
        <v>438</v>
      </c>
    </row>
    <row r="930" spans="1:11">
      <c r="A930" s="8"/>
      <c r="B930" s="15" t="s">
        <v>248</v>
      </c>
      <c r="C930" s="19"/>
      <c r="D930" s="12">
        <v>0.45</v>
      </c>
      <c r="E930" s="13">
        <v>0.45</v>
      </c>
      <c r="F930" s="74"/>
      <c r="G930" s="12"/>
      <c r="H930" s="13"/>
      <c r="I930" s="12"/>
      <c r="J930" s="13"/>
      <c r="K930" s="1"/>
    </row>
    <row r="931" spans="1:11">
      <c r="A931" s="8"/>
      <c r="B931" s="15" t="s">
        <v>29</v>
      </c>
      <c r="C931" s="19"/>
      <c r="D931" s="12">
        <v>6</v>
      </c>
      <c r="E931" s="13">
        <v>6</v>
      </c>
      <c r="F931" s="74"/>
      <c r="G931" s="12"/>
      <c r="H931" s="13"/>
      <c r="I931" s="12"/>
      <c r="J931" s="13"/>
      <c r="K931" s="1"/>
    </row>
    <row r="932" spans="1:11">
      <c r="A932" s="8"/>
      <c r="B932" s="15" t="s">
        <v>74</v>
      </c>
      <c r="C932" s="19"/>
      <c r="D932" s="12">
        <v>8</v>
      </c>
      <c r="E932" s="13">
        <v>7</v>
      </c>
      <c r="F932" s="74"/>
      <c r="G932" s="12"/>
      <c r="H932" s="13"/>
      <c r="I932" s="12"/>
      <c r="J932" s="13"/>
      <c r="K932" s="1"/>
    </row>
    <row r="933" spans="1:11">
      <c r="A933" s="8"/>
      <c r="B933" s="15" t="s">
        <v>28</v>
      </c>
      <c r="C933" s="19"/>
      <c r="D933" s="12">
        <v>180</v>
      </c>
      <c r="E933" s="13">
        <v>180</v>
      </c>
      <c r="F933" s="74"/>
      <c r="G933" s="12"/>
      <c r="H933" s="13"/>
      <c r="I933" s="12"/>
      <c r="J933" s="13"/>
      <c r="K933" s="1"/>
    </row>
    <row r="934" spans="1:11" s="49" customFormat="1" ht="12.75">
      <c r="A934" s="8" t="s">
        <v>399</v>
      </c>
      <c r="B934" s="18"/>
      <c r="C934" s="19">
        <v>75</v>
      </c>
      <c r="D934" s="53"/>
      <c r="E934" s="13"/>
      <c r="F934" s="53">
        <v>4.38</v>
      </c>
      <c r="G934" s="13">
        <v>4.7</v>
      </c>
      <c r="H934" s="12">
        <v>43.5</v>
      </c>
      <c r="I934" s="13">
        <v>233.76</v>
      </c>
      <c r="J934" s="13">
        <v>0.28999999999999998</v>
      </c>
      <c r="K934" s="50" t="s">
        <v>400</v>
      </c>
    </row>
    <row r="935" spans="1:11" s="49" customFormat="1" ht="12.75">
      <c r="A935" s="99"/>
      <c r="B935" s="18" t="s">
        <v>52</v>
      </c>
      <c r="C935" s="19"/>
      <c r="D935" s="12">
        <v>37.5</v>
      </c>
      <c r="E935" s="13">
        <v>37.5</v>
      </c>
      <c r="F935" s="53"/>
      <c r="G935" s="13"/>
      <c r="H935" s="12"/>
      <c r="I935" s="13"/>
      <c r="J935" s="53"/>
      <c r="K935" s="50"/>
    </row>
    <row r="936" spans="1:11" s="49" customFormat="1" ht="12.75">
      <c r="A936" s="99"/>
      <c r="B936" s="18" t="s">
        <v>59</v>
      </c>
      <c r="C936" s="19"/>
      <c r="D936" s="12">
        <v>2</v>
      </c>
      <c r="E936" s="13">
        <v>2</v>
      </c>
      <c r="F936" s="53"/>
      <c r="G936" s="13"/>
      <c r="H936" s="12"/>
      <c r="I936" s="13"/>
      <c r="J936" s="53"/>
      <c r="K936" s="50"/>
    </row>
    <row r="937" spans="1:11" s="49" customFormat="1" ht="12.75">
      <c r="A937" s="99"/>
      <c r="B937" s="18" t="s">
        <v>31</v>
      </c>
      <c r="C937" s="19"/>
      <c r="D937" s="12">
        <v>1.7</v>
      </c>
      <c r="E937" s="13">
        <v>1.7</v>
      </c>
      <c r="F937" s="53"/>
      <c r="G937" s="13"/>
      <c r="H937" s="12"/>
      <c r="I937" s="13"/>
      <c r="J937" s="53"/>
      <c r="K937" s="50"/>
    </row>
    <row r="938" spans="1:11" s="49" customFormat="1" ht="12.75">
      <c r="A938" s="99"/>
      <c r="B938" s="18" t="s">
        <v>55</v>
      </c>
      <c r="C938" s="19"/>
      <c r="D938" s="12">
        <v>2.4</v>
      </c>
      <c r="E938" s="13">
        <v>2</v>
      </c>
      <c r="F938" s="53"/>
      <c r="G938" s="13"/>
      <c r="H938" s="12"/>
      <c r="I938" s="13"/>
      <c r="J938" s="53"/>
      <c r="K938" s="50"/>
    </row>
    <row r="939" spans="1:11" s="49" customFormat="1" ht="12.75">
      <c r="A939" s="99"/>
      <c r="B939" s="18" t="s">
        <v>215</v>
      </c>
      <c r="C939" s="19"/>
      <c r="D939" s="12">
        <v>0.59</v>
      </c>
      <c r="E939" s="13">
        <v>0.59</v>
      </c>
      <c r="F939" s="53"/>
      <c r="G939" s="13"/>
      <c r="H939" s="12"/>
      <c r="I939" s="13"/>
      <c r="J939" s="53"/>
      <c r="K939" s="50"/>
    </row>
    <row r="940" spans="1:11" s="49" customFormat="1" ht="12.75">
      <c r="A940" s="99"/>
      <c r="B940" s="15" t="s">
        <v>276</v>
      </c>
      <c r="C940" s="19"/>
      <c r="D940" s="12">
        <v>0.47</v>
      </c>
      <c r="E940" s="13">
        <v>0.47</v>
      </c>
      <c r="F940" s="53"/>
      <c r="G940" s="13"/>
      <c r="H940" s="12"/>
      <c r="I940" s="13"/>
      <c r="J940" s="53"/>
      <c r="K940" s="50"/>
    </row>
    <row r="941" spans="1:11" s="49" customFormat="1" ht="12.75">
      <c r="A941" s="99"/>
      <c r="B941" s="18" t="s">
        <v>64</v>
      </c>
      <c r="C941" s="19"/>
      <c r="D941" s="12">
        <v>15</v>
      </c>
      <c r="E941" s="13">
        <v>15</v>
      </c>
      <c r="F941" s="53"/>
      <c r="G941" s="13"/>
      <c r="H941" s="12"/>
      <c r="I941" s="13"/>
      <c r="J941" s="53"/>
      <c r="K941" s="50"/>
    </row>
    <row r="942" spans="1:11" s="49" customFormat="1" ht="12.75">
      <c r="A942" s="99"/>
      <c r="B942" s="18" t="s">
        <v>150</v>
      </c>
      <c r="C942" s="19"/>
      <c r="D942" s="12"/>
      <c r="E942" s="13">
        <v>58.5</v>
      </c>
      <c r="F942" s="53"/>
      <c r="G942" s="13"/>
      <c r="H942" s="12"/>
      <c r="I942" s="13"/>
      <c r="J942" s="53"/>
      <c r="K942" s="50"/>
    </row>
    <row r="943" spans="1:11" s="49" customFormat="1" ht="12.75">
      <c r="A943" s="99"/>
      <c r="B943" s="18" t="s">
        <v>147</v>
      </c>
      <c r="C943" s="19"/>
      <c r="D943" s="12">
        <v>1.75</v>
      </c>
      <c r="E943" s="13">
        <v>1.75</v>
      </c>
      <c r="F943" s="53"/>
      <c r="G943" s="13"/>
      <c r="H943" s="12"/>
      <c r="I943" s="13"/>
      <c r="J943" s="53"/>
      <c r="K943" s="50"/>
    </row>
    <row r="944" spans="1:11" s="49" customFormat="1" ht="12.75">
      <c r="A944" s="99"/>
      <c r="B944" s="18" t="s">
        <v>401</v>
      </c>
      <c r="C944" s="19"/>
      <c r="D944" s="12">
        <v>25.6</v>
      </c>
      <c r="E944" s="13">
        <v>25</v>
      </c>
      <c r="F944" s="53"/>
      <c r="G944" s="13"/>
      <c r="H944" s="12"/>
      <c r="I944" s="13"/>
      <c r="J944" s="53"/>
      <c r="K944" s="50"/>
    </row>
    <row r="945" spans="1:11" s="49" customFormat="1" ht="25.5">
      <c r="A945" s="99"/>
      <c r="B945" s="18" t="s">
        <v>151</v>
      </c>
      <c r="C945" s="19"/>
      <c r="D945" s="12">
        <v>0.26</v>
      </c>
      <c r="E945" s="13">
        <v>0.26</v>
      </c>
      <c r="F945" s="53"/>
      <c r="G945" s="13"/>
      <c r="H945" s="12"/>
      <c r="I945" s="13"/>
      <c r="J945" s="53"/>
      <c r="K945" s="50"/>
    </row>
    <row r="946" spans="1:11" s="49" customFormat="1" ht="12.75">
      <c r="A946" s="99"/>
      <c r="B946" s="18" t="s">
        <v>402</v>
      </c>
      <c r="C946" s="19"/>
      <c r="D946" s="12">
        <v>1.2</v>
      </c>
      <c r="E946" s="13">
        <v>1</v>
      </c>
      <c r="F946" s="53"/>
      <c r="G946" s="13"/>
      <c r="H946" s="12"/>
      <c r="I946" s="13"/>
      <c r="J946" s="53"/>
      <c r="K946" s="50"/>
    </row>
    <row r="947" spans="1:11" s="49" customFormat="1" ht="12.75">
      <c r="A947" s="8" t="s">
        <v>236</v>
      </c>
      <c r="B947" s="15"/>
      <c r="C947" s="19">
        <v>180</v>
      </c>
      <c r="D947" s="12">
        <v>180</v>
      </c>
      <c r="E947" s="13">
        <v>180</v>
      </c>
      <c r="F947" s="53">
        <v>0.89928057553956842</v>
      </c>
      <c r="G947" s="13">
        <v>0</v>
      </c>
      <c r="H947" s="12">
        <v>18.165467625899282</v>
      </c>
      <c r="I947" s="13">
        <v>76.258992805755398</v>
      </c>
      <c r="J947" s="12">
        <v>3.6</v>
      </c>
      <c r="K947" s="50" t="s">
        <v>191</v>
      </c>
    </row>
    <row r="948" spans="1:11" s="49" customFormat="1" ht="13.5" thickBot="1">
      <c r="A948" s="8" t="s">
        <v>132</v>
      </c>
      <c r="B948" s="15"/>
      <c r="C948" s="19"/>
      <c r="D948" s="12"/>
      <c r="E948" s="13"/>
      <c r="F948" s="53"/>
      <c r="G948" s="13"/>
      <c r="H948" s="12"/>
      <c r="I948" s="13"/>
      <c r="J948" s="12"/>
      <c r="K948" s="50"/>
    </row>
    <row r="949" spans="1:11" s="292" customFormat="1" ht="13.5" thickBot="1">
      <c r="A949" s="27" t="s">
        <v>37</v>
      </c>
      <c r="B949" s="180"/>
      <c r="C949" s="81">
        <v>588</v>
      </c>
      <c r="D949" s="102"/>
      <c r="E949" s="84"/>
      <c r="F949" s="84">
        <f>F947+F934+F929+F918</f>
        <v>9.4955730564349157</v>
      </c>
      <c r="G949" s="84">
        <f t="shared" ref="G949:J949" si="37">G947+G934+G929+G918</f>
        <v>11.389487301745289</v>
      </c>
      <c r="H949" s="84">
        <f t="shared" si="37"/>
        <v>99.193540277147108</v>
      </c>
      <c r="I949" s="84">
        <f t="shared" si="37"/>
        <v>538.57245181551014</v>
      </c>
      <c r="J949" s="84">
        <f t="shared" si="37"/>
        <v>42.81</v>
      </c>
      <c r="K949" s="291"/>
    </row>
    <row r="950" spans="1:11" s="292" customFormat="1" ht="13.5" thickBot="1">
      <c r="A950" s="27" t="s">
        <v>60</v>
      </c>
      <c r="B950" s="180"/>
      <c r="C950" s="81">
        <f>C870+C874+C916+C949</f>
        <v>1848</v>
      </c>
      <c r="D950" s="81"/>
      <c r="E950" s="81"/>
      <c r="F950" s="84">
        <f>F870+F874+F916+F949</f>
        <v>40.502752546984979</v>
      </c>
      <c r="G950" s="84">
        <f>G870+G874+G916+G949</f>
        <v>46.522340946689269</v>
      </c>
      <c r="H950" s="84">
        <f>H870+H874+H916+H949</f>
        <v>243.81543624347898</v>
      </c>
      <c r="I950" s="84">
        <f>I870+I874+I916+I949</f>
        <v>1563.6822861204059</v>
      </c>
      <c r="J950" s="84">
        <f>J870+J874+J916+J949</f>
        <v>61.53</v>
      </c>
      <c r="K950" s="81"/>
    </row>
    <row r="951" spans="1:11" s="49" customFormat="1" ht="13.5" thickBot="1">
      <c r="A951" s="42" t="s">
        <v>507</v>
      </c>
      <c r="B951" s="143"/>
      <c r="C951" s="413">
        <f>C100+C196+C293+C384+C478+C579+C674+C766+C847+C950</f>
        <v>17379</v>
      </c>
      <c r="D951" s="413"/>
      <c r="E951" s="413"/>
      <c r="F951" s="224">
        <f t="shared" ref="F951:J951" si="38">F100+F196+F293+F384+F478+F579+F674+F766+F847+F950</f>
        <v>448.49930280174152</v>
      </c>
      <c r="G951" s="224">
        <f t="shared" si="38"/>
        <v>486.43276302542984</v>
      </c>
      <c r="H951" s="224">
        <f t="shared" si="38"/>
        <v>2276.5950695129754</v>
      </c>
      <c r="I951" s="224">
        <f t="shared" si="38"/>
        <v>15335.748025654062</v>
      </c>
      <c r="J951" s="224">
        <f t="shared" si="38"/>
        <v>482.11500000000001</v>
      </c>
      <c r="K951" s="290"/>
    </row>
    <row r="952" spans="1:11" s="49" customFormat="1" ht="15.75" customHeight="1" thickBot="1">
      <c r="A952" s="459" t="s">
        <v>510</v>
      </c>
      <c r="B952" s="460"/>
      <c r="C952" s="248">
        <f>C951/10</f>
        <v>1737.9</v>
      </c>
      <c r="D952" s="414"/>
      <c r="E952" s="414"/>
      <c r="F952" s="165">
        <f t="shared" ref="F952:J952" si="39">F951/10</f>
        <v>44.849930280174149</v>
      </c>
      <c r="G952" s="165">
        <f t="shared" si="39"/>
        <v>48.643276302542986</v>
      </c>
      <c r="H952" s="165">
        <f t="shared" si="39"/>
        <v>227.65950695129754</v>
      </c>
      <c r="I952" s="165">
        <f t="shared" si="39"/>
        <v>1533.5748025654061</v>
      </c>
      <c r="J952" s="165">
        <f t="shared" si="39"/>
        <v>48.211500000000001</v>
      </c>
      <c r="K952" s="414"/>
    </row>
    <row r="953" spans="1:11" s="49" customFormat="1" ht="12.75">
      <c r="A953" s="20" t="s">
        <v>106</v>
      </c>
      <c r="B953" s="15"/>
      <c r="C953" s="15"/>
      <c r="D953" s="153"/>
      <c r="E953" s="305"/>
      <c r="F953" s="79"/>
      <c r="G953" s="79"/>
      <c r="H953" s="79"/>
      <c r="I953" s="79"/>
      <c r="J953" s="122"/>
      <c r="K953" s="15"/>
    </row>
    <row r="954" spans="1:11" s="49" customFormat="1" ht="12.75">
      <c r="A954" s="462" t="s">
        <v>195</v>
      </c>
      <c r="B954" s="462"/>
      <c r="C954" s="462"/>
      <c r="D954" s="462"/>
      <c r="E954" s="462"/>
      <c r="F954" s="462"/>
      <c r="G954" s="462"/>
      <c r="H954" s="462"/>
      <c r="I954" s="462"/>
      <c r="J954" s="462"/>
      <c r="K954" s="462"/>
    </row>
    <row r="955" spans="1:11" s="49" customFormat="1" ht="12.75">
      <c r="A955" s="462" t="s">
        <v>107</v>
      </c>
      <c r="B955" s="462"/>
      <c r="C955" s="462"/>
      <c r="D955" s="462"/>
      <c r="E955" s="462"/>
      <c r="F955" s="462"/>
      <c r="G955" s="462"/>
      <c r="H955" s="462"/>
      <c r="I955" s="462"/>
      <c r="J955" s="462"/>
      <c r="K955" s="462"/>
    </row>
    <row r="956" spans="1:11" s="49" customFormat="1" ht="12.75">
      <c r="A956" s="462" t="s">
        <v>108</v>
      </c>
      <c r="B956" s="462"/>
      <c r="C956" s="462"/>
      <c r="D956" s="462"/>
      <c r="E956" s="462"/>
      <c r="F956" s="462"/>
      <c r="G956" s="462"/>
      <c r="H956" s="462"/>
      <c r="I956" s="462"/>
      <c r="J956" s="462"/>
      <c r="K956" s="462"/>
    </row>
    <row r="957" spans="1:11" s="49" customFormat="1" ht="12.75">
      <c r="A957" s="462" t="s">
        <v>109</v>
      </c>
      <c r="B957" s="462"/>
      <c r="C957" s="462"/>
      <c r="D957" s="462"/>
      <c r="E957" s="462"/>
      <c r="F957" s="462"/>
      <c r="G957" s="462"/>
      <c r="H957" s="462"/>
      <c r="I957" s="462"/>
      <c r="J957" s="462"/>
      <c r="K957" s="462"/>
    </row>
    <row r="958" spans="1:11" s="49" customFormat="1" ht="12.75">
      <c r="A958" s="463" t="s">
        <v>405</v>
      </c>
      <c r="B958" s="463"/>
      <c r="C958" s="463"/>
      <c r="D958" s="463"/>
      <c r="E958" s="463"/>
      <c r="F958" s="463"/>
      <c r="G958" s="463"/>
      <c r="H958" s="463"/>
      <c r="I958" s="463"/>
      <c r="J958" s="463"/>
      <c r="K958" s="463"/>
    </row>
    <row r="959" spans="1:11" s="49" customFormat="1" ht="12.75">
      <c r="A959" s="462" t="s">
        <v>111</v>
      </c>
      <c r="B959" s="462"/>
      <c r="C959" s="462"/>
      <c r="D959" s="462"/>
      <c r="E959" s="462"/>
      <c r="F959" s="462"/>
      <c r="G959" s="462"/>
      <c r="H959" s="462"/>
      <c r="I959" s="462"/>
      <c r="J959" s="462"/>
      <c r="K959" s="462"/>
    </row>
    <row r="960" spans="1:11" s="49" customFormat="1" ht="12.75">
      <c r="A960" s="463" t="s">
        <v>406</v>
      </c>
      <c r="B960" s="463"/>
      <c r="C960" s="463"/>
      <c r="D960" s="463"/>
      <c r="E960" s="463"/>
      <c r="F960" s="463"/>
      <c r="G960" s="463"/>
      <c r="H960" s="463"/>
      <c r="I960" s="463"/>
      <c r="J960" s="463"/>
      <c r="K960" s="463"/>
    </row>
    <row r="961" spans="1:11" s="49" customFormat="1" ht="12.75">
      <c r="A961" s="462" t="s">
        <v>113</v>
      </c>
      <c r="B961" s="462"/>
      <c r="C961" s="462"/>
      <c r="D961" s="462"/>
      <c r="E961" s="462"/>
      <c r="F961" s="462"/>
      <c r="G961" s="462"/>
      <c r="H961" s="462"/>
      <c r="I961" s="462"/>
      <c r="J961" s="462"/>
      <c r="K961" s="462"/>
    </row>
    <row r="962" spans="1:11" s="49" customFormat="1" ht="12.75">
      <c r="A962" s="463" t="s">
        <v>407</v>
      </c>
      <c r="B962" s="463"/>
      <c r="C962" s="463"/>
      <c r="D962" s="463"/>
      <c r="E962" s="463"/>
      <c r="F962" s="463"/>
      <c r="G962" s="463"/>
      <c r="H962" s="463"/>
      <c r="I962" s="463"/>
      <c r="J962" s="463"/>
      <c r="K962" s="463"/>
    </row>
    <row r="963" spans="1:11" s="49" customFormat="1" ht="12.75">
      <c r="A963" s="462" t="s">
        <v>203</v>
      </c>
      <c r="B963" s="462"/>
      <c r="C963" s="462"/>
      <c r="D963" s="462"/>
      <c r="E963" s="462"/>
      <c r="F963" s="462"/>
      <c r="G963" s="462"/>
      <c r="H963" s="462"/>
      <c r="I963" s="462"/>
      <c r="J963" s="462"/>
      <c r="K963" s="462"/>
    </row>
    <row r="964" spans="1:11" s="49" customFormat="1" ht="12.75">
      <c r="A964" s="462" t="s">
        <v>115</v>
      </c>
      <c r="B964" s="462"/>
      <c r="C964" s="462"/>
      <c r="D964" s="462"/>
      <c r="E964" s="462"/>
      <c r="F964" s="462"/>
      <c r="G964" s="462"/>
      <c r="H964" s="462"/>
      <c r="I964" s="462"/>
      <c r="J964" s="462"/>
      <c r="K964" s="462"/>
    </row>
    <row r="965" spans="1:11" s="49" customFormat="1" ht="12.75">
      <c r="A965" s="462" t="s">
        <v>116</v>
      </c>
      <c r="B965" s="462"/>
      <c r="C965" s="462"/>
      <c r="D965" s="462"/>
      <c r="E965" s="462"/>
      <c r="F965" s="462"/>
      <c r="G965" s="462"/>
      <c r="H965" s="462"/>
      <c r="I965" s="462"/>
      <c r="J965" s="462"/>
      <c r="K965" s="462"/>
    </row>
    <row r="966" spans="1:11" s="49" customFormat="1" ht="12.75">
      <c r="A966" s="463" t="s">
        <v>408</v>
      </c>
      <c r="B966" s="463"/>
      <c r="C966" s="463"/>
      <c r="D966" s="463"/>
      <c r="E966" s="463"/>
      <c r="F966" s="463"/>
      <c r="G966" s="463"/>
      <c r="H966" s="463"/>
      <c r="I966" s="463"/>
      <c r="J966" s="463"/>
      <c r="K966" s="463"/>
    </row>
    <row r="967" spans="1:11" s="49" customFormat="1" ht="12.75">
      <c r="A967" s="462" t="s">
        <v>159</v>
      </c>
      <c r="B967" s="462"/>
      <c r="C967" s="462"/>
      <c r="D967" s="462"/>
      <c r="E967" s="462"/>
      <c r="F967" s="462"/>
      <c r="G967" s="462"/>
      <c r="H967" s="462"/>
      <c r="I967" s="462"/>
      <c r="J967" s="462"/>
      <c r="K967" s="462"/>
    </row>
    <row r="968" spans="1:11" s="49" customFormat="1" ht="12.75">
      <c r="A968" s="462" t="s">
        <v>117</v>
      </c>
      <c r="B968" s="462"/>
      <c r="C968" s="462"/>
      <c r="D968" s="462"/>
      <c r="E968" s="462"/>
      <c r="F968" s="462"/>
      <c r="G968" s="462"/>
      <c r="H968" s="462"/>
      <c r="I968" s="462"/>
      <c r="J968" s="462"/>
      <c r="K968" s="462"/>
    </row>
    <row r="969" spans="1:11" s="49" customFormat="1" ht="12.75">
      <c r="A969" s="462" t="s">
        <v>118</v>
      </c>
      <c r="B969" s="462"/>
      <c r="C969" s="462"/>
      <c r="D969" s="462"/>
      <c r="E969" s="462"/>
      <c r="F969" s="462"/>
      <c r="G969" s="462"/>
      <c r="H969" s="462"/>
      <c r="I969" s="462"/>
      <c r="J969" s="462"/>
      <c r="K969" s="462"/>
    </row>
    <row r="970" spans="1:11" s="49" customFormat="1" ht="12.75">
      <c r="A970" s="462" t="s">
        <v>160</v>
      </c>
      <c r="B970" s="462"/>
      <c r="C970" s="462"/>
      <c r="D970" s="462"/>
      <c r="E970" s="462"/>
      <c r="F970" s="462"/>
      <c r="G970" s="462"/>
      <c r="H970" s="462"/>
      <c r="I970" s="462"/>
      <c r="J970" s="462"/>
      <c r="K970" s="462"/>
    </row>
    <row r="971" spans="1:11" s="49" customFormat="1" ht="12.75">
      <c r="A971" s="462" t="s">
        <v>119</v>
      </c>
      <c r="B971" s="462"/>
      <c r="C971" s="462"/>
      <c r="D971" s="462"/>
      <c r="E971" s="462"/>
      <c r="F971" s="462"/>
      <c r="G971" s="462"/>
      <c r="H971" s="462"/>
      <c r="I971" s="462"/>
      <c r="J971" s="462"/>
      <c r="K971" s="462"/>
    </row>
    <row r="972" spans="1:11" s="49" customFormat="1" ht="12.75">
      <c r="A972" s="462" t="s">
        <v>161</v>
      </c>
      <c r="B972" s="462"/>
      <c r="C972" s="462"/>
      <c r="D972" s="462"/>
      <c r="E972" s="462"/>
      <c r="F972" s="462"/>
      <c r="G972" s="462"/>
      <c r="H972" s="462"/>
      <c r="I972" s="462"/>
      <c r="J972" s="462"/>
      <c r="K972" s="462"/>
    </row>
    <row r="973" spans="1:11" s="49" customFormat="1" ht="12.75">
      <c r="A973" s="462" t="s">
        <v>120</v>
      </c>
      <c r="B973" s="462"/>
      <c r="C973" s="462"/>
      <c r="D973" s="462"/>
      <c r="E973" s="462"/>
      <c r="F973" s="462"/>
      <c r="G973" s="462"/>
      <c r="H973" s="462"/>
      <c r="I973" s="462"/>
      <c r="J973" s="462"/>
      <c r="K973" s="462"/>
    </row>
    <row r="974" spans="1:11" s="49" customFormat="1" ht="12.75">
      <c r="A974" s="462" t="s">
        <v>121</v>
      </c>
      <c r="B974" s="462"/>
      <c r="C974" s="462"/>
      <c r="D974" s="462"/>
      <c r="E974" s="462"/>
      <c r="F974" s="462"/>
      <c r="G974" s="462"/>
      <c r="H974" s="462"/>
      <c r="I974" s="462"/>
      <c r="J974" s="462"/>
      <c r="K974" s="462"/>
    </row>
    <row r="975" spans="1:11" s="49" customFormat="1" ht="12.75">
      <c r="A975" s="462" t="s">
        <v>162</v>
      </c>
      <c r="B975" s="462"/>
      <c r="C975" s="462"/>
      <c r="D975" s="462"/>
      <c r="E975" s="462"/>
      <c r="F975" s="462"/>
      <c r="G975" s="462"/>
      <c r="H975" s="462"/>
      <c r="I975" s="462"/>
      <c r="J975" s="462"/>
      <c r="K975" s="462"/>
    </row>
    <row r="976" spans="1:11" s="49" customFormat="1" ht="12.75">
      <c r="A976" s="462" t="s">
        <v>122</v>
      </c>
      <c r="B976" s="462"/>
      <c r="C976" s="462"/>
      <c r="D976" s="462"/>
      <c r="E976" s="462"/>
      <c r="F976" s="462"/>
      <c r="G976" s="462"/>
      <c r="H976" s="462"/>
      <c r="I976" s="462"/>
      <c r="J976" s="462"/>
      <c r="K976" s="462"/>
    </row>
    <row r="977" spans="1:11" s="49" customFormat="1" ht="12.75">
      <c r="A977" s="462" t="s">
        <v>123</v>
      </c>
      <c r="B977" s="462"/>
      <c r="C977" s="462"/>
      <c r="D977" s="462"/>
      <c r="E977" s="462"/>
      <c r="F977" s="462"/>
      <c r="G977" s="462"/>
      <c r="H977" s="462"/>
      <c r="I977" s="462"/>
      <c r="J977" s="462"/>
      <c r="K977" s="462"/>
    </row>
    <row r="978" spans="1:11" s="49" customFormat="1" ht="12.75">
      <c r="A978" s="20"/>
      <c r="B978" s="20"/>
      <c r="C978" s="306"/>
      <c r="D978" s="306"/>
      <c r="E978" s="305"/>
      <c r="F978" s="79"/>
      <c r="G978" s="79"/>
      <c r="H978" s="79"/>
      <c r="I978" s="79"/>
      <c r="J978" s="122"/>
      <c r="K978" s="278"/>
    </row>
    <row r="979" spans="1:11" s="49" customFormat="1" ht="12.75">
      <c r="A979" s="4"/>
      <c r="B979" s="20"/>
      <c r="C979" s="278"/>
      <c r="D979" s="122"/>
      <c r="E979" s="307"/>
      <c r="F979" s="79"/>
      <c r="G979" s="279"/>
      <c r="H979" s="279"/>
      <c r="I979" s="79"/>
      <c r="J979" s="122"/>
      <c r="K979" s="20"/>
    </row>
    <row r="980" spans="1:11" s="49" customFormat="1" ht="12.75">
      <c r="A980" s="4"/>
      <c r="B980" s="4"/>
      <c r="C980" s="120"/>
      <c r="D980" s="121"/>
      <c r="E980" s="308"/>
      <c r="F980" s="279"/>
      <c r="G980" s="279"/>
      <c r="H980" s="279"/>
      <c r="I980" s="79"/>
      <c r="J980" s="122"/>
      <c r="K980" s="20"/>
    </row>
    <row r="981" spans="1:11" s="49" customFormat="1" ht="12.75">
      <c r="A981" s="4"/>
      <c r="B981" s="4"/>
      <c r="C981" s="120"/>
      <c r="D981" s="121"/>
      <c r="E981" s="308"/>
      <c r="F981" s="279"/>
      <c r="G981" s="279"/>
      <c r="H981" s="279"/>
      <c r="I981" s="79"/>
      <c r="J981" s="122"/>
      <c r="K981" s="20"/>
    </row>
    <row r="982" spans="1:11" s="49" customFormat="1" ht="12.75">
      <c r="A982" s="4"/>
      <c r="B982" s="4"/>
      <c r="C982" s="120"/>
      <c r="D982" s="121"/>
      <c r="E982" s="308"/>
      <c r="F982" s="279"/>
      <c r="G982" s="279"/>
      <c r="H982" s="279"/>
      <c r="I982" s="79"/>
      <c r="J982" s="122"/>
      <c r="K982" s="20"/>
    </row>
    <row r="983" spans="1:11" s="49" customFormat="1" ht="12.75">
      <c r="A983" s="4"/>
      <c r="B983" s="4"/>
      <c r="C983" s="120"/>
      <c r="D983" s="121"/>
      <c r="E983" s="308"/>
      <c r="F983" s="279"/>
      <c r="G983" s="279"/>
      <c r="H983" s="279"/>
      <c r="I983" s="79"/>
      <c r="J983" s="122"/>
      <c r="K983" s="20"/>
    </row>
    <row r="984" spans="1:11" s="49" customFormat="1" ht="12.75">
      <c r="A984" s="4"/>
      <c r="B984" s="4"/>
      <c r="C984" s="120"/>
      <c r="D984" s="121"/>
      <c r="E984" s="308"/>
      <c r="F984" s="279"/>
      <c r="G984" s="279"/>
      <c r="H984" s="279"/>
      <c r="I984" s="79"/>
      <c r="J984" s="122"/>
      <c r="K984" s="309"/>
    </row>
    <row r="985" spans="1:11" s="49" customFormat="1" ht="12.75">
      <c r="A985" s="4"/>
      <c r="B985" s="4"/>
      <c r="C985" s="120"/>
      <c r="D985" s="121"/>
      <c r="E985" s="308"/>
      <c r="F985" s="279"/>
      <c r="G985" s="279"/>
      <c r="H985" s="279"/>
      <c r="I985" s="79"/>
      <c r="J985" s="122"/>
      <c r="K985" s="309"/>
    </row>
    <row r="986" spans="1:11" s="49" customFormat="1" ht="12.75">
      <c r="A986" s="4"/>
      <c r="B986" s="20"/>
      <c r="C986" s="278"/>
      <c r="D986" s="122"/>
      <c r="E986" s="307"/>
      <c r="F986" s="79"/>
      <c r="G986" s="279"/>
      <c r="H986" s="279"/>
      <c r="I986" s="79"/>
      <c r="J986" s="122"/>
      <c r="K986" s="309"/>
    </row>
    <row r="987" spans="1:11" s="49" customFormat="1" ht="12.75">
      <c r="A987" s="4"/>
      <c r="B987" s="20"/>
      <c r="C987" s="278"/>
      <c r="D987" s="122"/>
      <c r="E987" s="307"/>
      <c r="F987" s="79"/>
      <c r="G987" s="279"/>
      <c r="H987" s="279"/>
      <c r="I987" s="79"/>
      <c r="J987" s="122"/>
      <c r="K987" s="309"/>
    </row>
    <row r="988" spans="1:11" s="49" customFormat="1" ht="12.75">
      <c r="A988" s="4"/>
      <c r="B988" s="20"/>
      <c r="C988" s="278"/>
      <c r="D988" s="122"/>
      <c r="E988" s="307"/>
      <c r="F988" s="79"/>
      <c r="G988" s="279"/>
      <c r="H988" s="279"/>
      <c r="I988" s="79"/>
      <c r="J988" s="122"/>
      <c r="K988" s="309"/>
    </row>
    <row r="989" spans="1:11" s="49" customFormat="1" ht="12.75">
      <c r="A989" s="4"/>
      <c r="B989" s="20"/>
      <c r="C989" s="278"/>
      <c r="D989" s="122"/>
      <c r="E989" s="307"/>
      <c r="F989" s="79"/>
      <c r="G989" s="279"/>
      <c r="H989" s="279"/>
      <c r="I989" s="79"/>
      <c r="J989" s="122"/>
      <c r="K989" s="309"/>
    </row>
    <row r="990" spans="1:11" s="49" customFormat="1" ht="12.75">
      <c r="A990" s="4"/>
      <c r="B990" s="20"/>
      <c r="C990" s="278"/>
      <c r="D990" s="122"/>
      <c r="E990" s="307"/>
      <c r="F990" s="79"/>
      <c r="G990" s="279"/>
      <c r="H990" s="279"/>
      <c r="I990" s="79"/>
      <c r="J990" s="122"/>
      <c r="K990" s="309"/>
    </row>
    <row r="991" spans="1:11" s="49" customFormat="1" ht="12.75">
      <c r="A991" s="4"/>
      <c r="B991" s="20"/>
      <c r="C991" s="278"/>
      <c r="D991" s="122"/>
      <c r="E991" s="307"/>
      <c r="F991" s="79"/>
      <c r="G991" s="279"/>
      <c r="H991" s="279"/>
      <c r="I991" s="79"/>
      <c r="J991" s="122"/>
      <c r="K991" s="310"/>
    </row>
    <row r="992" spans="1:11" s="49" customFormat="1" ht="12.75">
      <c r="A992" s="4"/>
      <c r="B992" s="4"/>
      <c r="C992" s="120"/>
      <c r="D992" s="121"/>
      <c r="E992" s="308"/>
      <c r="F992" s="279"/>
      <c r="G992" s="279"/>
      <c r="H992" s="279"/>
      <c r="I992" s="79"/>
      <c r="J992" s="122"/>
      <c r="K992" s="310"/>
    </row>
    <row r="993" spans="1:11" s="49" customFormat="1" ht="12.75">
      <c r="A993" s="4"/>
      <c r="B993" s="4"/>
      <c r="C993" s="120"/>
      <c r="D993" s="121"/>
      <c r="E993" s="308"/>
      <c r="F993" s="279"/>
      <c r="G993" s="279"/>
      <c r="H993" s="279"/>
      <c r="I993" s="79"/>
      <c r="J993" s="122"/>
      <c r="K993" s="310"/>
    </row>
    <row r="994" spans="1:11" s="49" customFormat="1" ht="12.75">
      <c r="A994" s="20"/>
      <c r="B994" s="20"/>
      <c r="C994" s="278"/>
      <c r="D994" s="122"/>
      <c r="E994" s="307"/>
      <c r="F994" s="79"/>
      <c r="G994" s="79"/>
      <c r="H994" s="79"/>
      <c r="I994" s="79"/>
      <c r="J994" s="122"/>
      <c r="K994" s="309"/>
    </row>
    <row r="995" spans="1:11" s="49" customFormat="1" ht="12.75">
      <c r="A995" s="20"/>
      <c r="B995" s="20"/>
      <c r="C995" s="278"/>
      <c r="D995" s="122"/>
      <c r="E995" s="307"/>
      <c r="F995" s="79"/>
      <c r="G995" s="79"/>
      <c r="H995" s="79"/>
      <c r="I995" s="79"/>
      <c r="J995" s="122"/>
      <c r="K995" s="309"/>
    </row>
    <row r="996" spans="1:11" s="49" customFormat="1" ht="12.75">
      <c r="A996" s="20"/>
      <c r="B996" s="20"/>
      <c r="C996" s="278"/>
      <c r="D996" s="122"/>
      <c r="E996" s="307"/>
      <c r="F996" s="79"/>
      <c r="G996" s="79"/>
      <c r="H996" s="79"/>
      <c r="I996" s="79"/>
      <c r="J996" s="122"/>
      <c r="K996" s="311"/>
    </row>
    <row r="997" spans="1:11" s="49" customFormat="1" ht="12.75">
      <c r="A997" s="20"/>
      <c r="B997" s="20"/>
      <c r="C997" s="278"/>
      <c r="D997" s="122"/>
      <c r="E997" s="307"/>
      <c r="F997" s="79"/>
      <c r="G997" s="79"/>
      <c r="H997" s="79"/>
      <c r="I997" s="79"/>
      <c r="J997" s="122"/>
      <c r="K997" s="309"/>
    </row>
    <row r="998" spans="1:11" s="49" customFormat="1" ht="12.75">
      <c r="A998" s="20"/>
      <c r="B998" s="20"/>
      <c r="C998" s="278"/>
      <c r="D998" s="122"/>
      <c r="E998" s="307"/>
      <c r="F998" s="79"/>
      <c r="G998" s="79"/>
      <c r="H998" s="79"/>
      <c r="I998" s="79"/>
      <c r="J998" s="122"/>
      <c r="K998" s="309"/>
    </row>
    <row r="999" spans="1:11" s="49" customFormat="1" ht="12.75">
      <c r="A999" s="20"/>
      <c r="B999" s="20"/>
      <c r="C999" s="278"/>
      <c r="D999" s="122"/>
      <c r="E999" s="307"/>
      <c r="F999" s="79"/>
      <c r="G999" s="79"/>
      <c r="H999" s="79"/>
      <c r="I999" s="79"/>
      <c r="J999" s="122"/>
      <c r="K999" s="309"/>
    </row>
    <row r="1000" spans="1:11" s="49" customFormat="1" ht="12.75">
      <c r="A1000" s="4"/>
      <c r="B1000" s="4"/>
      <c r="C1000" s="120"/>
      <c r="D1000" s="121"/>
      <c r="E1000" s="308"/>
      <c r="F1000" s="279"/>
      <c r="G1000" s="279"/>
      <c r="H1000" s="279"/>
      <c r="I1000" s="279"/>
      <c r="J1000" s="122"/>
      <c r="K1000" s="309"/>
    </row>
    <row r="1001" spans="1:11" s="49" customFormat="1" ht="12.75">
      <c r="A1001" s="4"/>
      <c r="B1001" s="4"/>
      <c r="C1001" s="120"/>
      <c r="D1001" s="121"/>
      <c r="E1001" s="308"/>
      <c r="F1001" s="279"/>
      <c r="G1001" s="279"/>
      <c r="H1001" s="279"/>
      <c r="I1001" s="279"/>
      <c r="J1001" s="122"/>
      <c r="K1001" s="309"/>
    </row>
    <row r="1002" spans="1:11" s="49" customFormat="1" ht="12.75">
      <c r="A1002" s="4"/>
      <c r="B1002" s="4"/>
      <c r="C1002" s="120"/>
      <c r="D1002" s="121"/>
      <c r="E1002" s="308"/>
      <c r="F1002" s="279"/>
      <c r="G1002" s="279"/>
      <c r="H1002" s="279"/>
      <c r="I1002" s="279"/>
      <c r="J1002" s="122"/>
      <c r="K1002" s="309"/>
    </row>
    <row r="1003" spans="1:11" s="49" customFormat="1" ht="12.75">
      <c r="A1003" s="4"/>
      <c r="B1003" s="4"/>
      <c r="C1003" s="120"/>
      <c r="D1003" s="121"/>
      <c r="E1003" s="308"/>
      <c r="F1003" s="279"/>
      <c r="G1003" s="279"/>
      <c r="H1003" s="279"/>
      <c r="I1003" s="279"/>
      <c r="J1003" s="122"/>
      <c r="K1003" s="309"/>
    </row>
    <row r="1004" spans="1:11" s="49" customFormat="1" ht="12.75">
      <c r="A1004" s="4"/>
      <c r="B1004" s="4"/>
      <c r="C1004" s="120"/>
      <c r="D1004" s="121"/>
      <c r="E1004" s="308"/>
      <c r="F1004" s="279"/>
      <c r="G1004" s="279"/>
      <c r="H1004" s="279"/>
      <c r="I1004" s="279"/>
      <c r="J1004" s="122"/>
      <c r="K1004" s="309"/>
    </row>
    <row r="1005" spans="1:11" s="49" customFormat="1" ht="12.75">
      <c r="A1005" s="20"/>
      <c r="B1005" s="20"/>
      <c r="C1005" s="278"/>
      <c r="D1005" s="122"/>
      <c r="E1005" s="307"/>
      <c r="F1005" s="79"/>
      <c r="G1005" s="79"/>
      <c r="H1005" s="79"/>
      <c r="I1005" s="79"/>
      <c r="J1005" s="122"/>
      <c r="K1005" s="310"/>
    </row>
    <row r="1006" spans="1:11" s="49" customFormat="1" ht="12.75">
      <c r="A1006" s="20"/>
      <c r="B1006" s="20"/>
      <c r="C1006" s="120"/>
      <c r="D1006" s="121"/>
      <c r="E1006" s="307"/>
      <c r="F1006" s="79"/>
      <c r="G1006" s="79"/>
      <c r="H1006" s="79"/>
      <c r="I1006" s="79"/>
      <c r="J1006" s="122"/>
      <c r="K1006" s="310"/>
    </row>
    <row r="1007" spans="1:11" s="49" customFormat="1" ht="12.75">
      <c r="A1007" s="20"/>
      <c r="B1007" s="20"/>
      <c r="C1007" s="278"/>
      <c r="D1007" s="122"/>
      <c r="E1007" s="307"/>
      <c r="F1007" s="79"/>
      <c r="G1007" s="79"/>
      <c r="H1007" s="79"/>
      <c r="I1007" s="79"/>
      <c r="J1007" s="122"/>
      <c r="K1007" s="310"/>
    </row>
    <row r="1008" spans="1:11" s="49" customFormat="1" ht="12.75">
      <c r="A1008" s="20"/>
      <c r="B1008" s="20"/>
      <c r="C1008" s="278"/>
      <c r="D1008" s="122"/>
      <c r="E1008" s="307"/>
      <c r="F1008" s="79"/>
      <c r="G1008" s="79"/>
      <c r="H1008" s="79"/>
      <c r="I1008" s="79"/>
      <c r="J1008" s="122"/>
      <c r="K1008" s="309"/>
    </row>
    <row r="1009" spans="1:11" s="49" customFormat="1" ht="12.75">
      <c r="A1009" s="20"/>
      <c r="B1009" s="20"/>
      <c r="C1009" s="278"/>
      <c r="D1009" s="122"/>
      <c r="E1009" s="307"/>
      <c r="F1009" s="79"/>
      <c r="G1009" s="79"/>
      <c r="H1009" s="79"/>
      <c r="I1009" s="79"/>
      <c r="J1009" s="122"/>
      <c r="K1009" s="309"/>
    </row>
    <row r="1010" spans="1:11" s="49" customFormat="1" ht="12.75">
      <c r="A1010" s="20"/>
      <c r="B1010" s="20"/>
      <c r="C1010" s="278"/>
      <c r="D1010" s="122"/>
      <c r="E1010" s="307"/>
      <c r="F1010" s="79"/>
      <c r="G1010" s="79"/>
      <c r="H1010" s="79"/>
      <c r="I1010" s="79"/>
      <c r="J1010" s="122"/>
      <c r="K1010" s="309"/>
    </row>
    <row r="1011" spans="1:11" s="49" customFormat="1" ht="12.75">
      <c r="A1011" s="20"/>
      <c r="B1011" s="20"/>
      <c r="C1011" s="278"/>
      <c r="D1011" s="122"/>
      <c r="E1011" s="307"/>
      <c r="F1011" s="79"/>
      <c r="G1011" s="79"/>
      <c r="H1011" s="79"/>
      <c r="I1011" s="79"/>
      <c r="J1011" s="122"/>
      <c r="K1011" s="309"/>
    </row>
    <row r="1012" spans="1:11" s="49" customFormat="1" ht="12.75">
      <c r="A1012" s="20"/>
      <c r="B1012" s="20"/>
      <c r="C1012" s="278"/>
      <c r="D1012" s="122"/>
      <c r="E1012" s="307"/>
      <c r="F1012" s="79"/>
      <c r="G1012" s="79"/>
      <c r="H1012" s="79"/>
      <c r="I1012" s="79"/>
      <c r="J1012" s="122"/>
      <c r="K1012" s="309"/>
    </row>
    <row r="1013" spans="1:11" s="49" customFormat="1" ht="12.75">
      <c r="A1013" s="4"/>
      <c r="B1013" s="20"/>
      <c r="C1013" s="278"/>
      <c r="D1013" s="122"/>
      <c r="E1013" s="307"/>
      <c r="F1013" s="279"/>
      <c r="G1013" s="279"/>
      <c r="H1013" s="279"/>
      <c r="I1013" s="279"/>
      <c r="J1013" s="122"/>
      <c r="K1013" s="310"/>
    </row>
    <row r="1014" spans="1:11" s="49" customFormat="1" ht="12.75">
      <c r="A1014" s="4"/>
      <c r="B1014" s="20"/>
      <c r="C1014" s="278"/>
      <c r="D1014" s="122"/>
      <c r="E1014" s="307"/>
      <c r="F1014" s="279"/>
      <c r="G1014" s="279"/>
      <c r="H1014" s="279"/>
      <c r="I1014" s="279"/>
      <c r="J1014" s="122"/>
      <c r="K1014" s="309"/>
    </row>
    <row r="1015" spans="1:11" s="49" customFormat="1" ht="12.75">
      <c r="A1015" s="4"/>
      <c r="B1015" s="20"/>
      <c r="C1015" s="278"/>
      <c r="D1015" s="122"/>
      <c r="E1015" s="307"/>
      <c r="F1015" s="279"/>
      <c r="G1015" s="279"/>
      <c r="H1015" s="279"/>
      <c r="I1015" s="279"/>
      <c r="J1015" s="122"/>
      <c r="K1015" s="309"/>
    </row>
    <row r="1016" spans="1:11" s="49" customFormat="1" ht="12.75">
      <c r="A1016" s="4"/>
      <c r="B1016" s="20"/>
      <c r="C1016" s="278"/>
      <c r="D1016" s="122"/>
      <c r="E1016" s="307"/>
      <c r="F1016" s="279"/>
      <c r="G1016" s="279"/>
      <c r="H1016" s="279"/>
      <c r="I1016" s="279"/>
      <c r="J1016" s="122"/>
      <c r="K1016" s="309"/>
    </row>
    <row r="1017" spans="1:11" s="49" customFormat="1" ht="12.75">
      <c r="A1017" s="4"/>
      <c r="B1017" s="20"/>
      <c r="C1017" s="278"/>
      <c r="D1017" s="122"/>
      <c r="E1017" s="307"/>
      <c r="F1017" s="279"/>
      <c r="G1017" s="279"/>
      <c r="H1017" s="279"/>
      <c r="I1017" s="279"/>
      <c r="J1017" s="122"/>
      <c r="K1017" s="310"/>
    </row>
    <row r="1018" spans="1:11" s="49" customFormat="1" ht="12.75">
      <c r="A1018" s="20"/>
      <c r="B1018" s="20"/>
      <c r="C1018" s="278"/>
      <c r="D1018" s="122"/>
      <c r="E1018" s="307"/>
      <c r="F1018" s="79"/>
      <c r="G1018" s="79"/>
      <c r="H1018" s="79"/>
      <c r="I1018" s="79"/>
      <c r="J1018" s="122"/>
      <c r="K1018" s="311"/>
    </row>
    <row r="1019" spans="1:11" s="49" customFormat="1" ht="12.75">
      <c r="A1019" s="20"/>
      <c r="B1019" s="20"/>
      <c r="C1019" s="278"/>
      <c r="D1019" s="122"/>
      <c r="E1019" s="307"/>
      <c r="F1019" s="79"/>
      <c r="G1019" s="79"/>
      <c r="H1019" s="79"/>
      <c r="I1019" s="79"/>
      <c r="J1019" s="122"/>
      <c r="K1019" s="311"/>
    </row>
    <row r="1020" spans="1:11" s="49" customFormat="1" ht="12.75">
      <c r="A1020" s="20"/>
      <c r="B1020" s="20"/>
      <c r="C1020" s="278"/>
      <c r="D1020" s="122"/>
      <c r="E1020" s="307"/>
      <c r="F1020" s="79"/>
      <c r="G1020" s="79"/>
      <c r="H1020" s="79"/>
      <c r="I1020" s="79"/>
      <c r="J1020" s="122"/>
      <c r="K1020" s="4"/>
    </row>
    <row r="1021" spans="1:11" s="49" customFormat="1" ht="12.75">
      <c r="A1021" s="4"/>
      <c r="B1021" s="4"/>
      <c r="C1021" s="120"/>
      <c r="D1021" s="121"/>
      <c r="E1021" s="308"/>
      <c r="F1021" s="279"/>
      <c r="G1021" s="279"/>
      <c r="H1021" s="279"/>
      <c r="I1021" s="279"/>
      <c r="J1021" s="122"/>
      <c r="K1021" s="20"/>
    </row>
    <row r="1022" spans="1:11" s="49" customFormat="1" ht="12.75">
      <c r="A1022" s="4"/>
      <c r="B1022" s="4"/>
      <c r="C1022" s="120"/>
      <c r="D1022" s="121"/>
      <c r="E1022" s="308"/>
      <c r="F1022" s="279"/>
      <c r="G1022" s="279"/>
      <c r="H1022" s="279"/>
      <c r="I1022" s="279"/>
      <c r="J1022" s="122"/>
      <c r="K1022" s="20"/>
    </row>
    <row r="1023" spans="1:11" s="49" customFormat="1" ht="12.75">
      <c r="A1023" s="4"/>
      <c r="B1023" s="20"/>
      <c r="C1023" s="278"/>
      <c r="D1023" s="122"/>
      <c r="E1023" s="307"/>
      <c r="F1023" s="279"/>
      <c r="G1023" s="279"/>
      <c r="H1023" s="279"/>
      <c r="I1023" s="279"/>
      <c r="J1023" s="122"/>
      <c r="K1023" s="20"/>
    </row>
    <row r="1024" spans="1:11" s="49" customFormat="1" ht="12.75">
      <c r="A1024" s="4"/>
      <c r="B1024" s="20"/>
      <c r="C1024" s="278"/>
      <c r="D1024" s="122"/>
      <c r="E1024" s="307"/>
      <c r="F1024" s="279"/>
      <c r="G1024" s="279"/>
      <c r="H1024" s="279"/>
      <c r="I1024" s="279"/>
      <c r="J1024" s="122"/>
      <c r="K1024" s="20"/>
    </row>
    <row r="1025" spans="1:11" s="49" customFormat="1" ht="12.75">
      <c r="A1025" s="4"/>
      <c r="B1025" s="20"/>
      <c r="C1025" s="278"/>
      <c r="D1025" s="122"/>
      <c r="E1025" s="307"/>
      <c r="F1025" s="279"/>
      <c r="G1025" s="279"/>
      <c r="H1025" s="279"/>
      <c r="I1025" s="279"/>
      <c r="J1025" s="122"/>
      <c r="K1025" s="20"/>
    </row>
    <row r="1026" spans="1:11" s="49" customFormat="1" ht="12.75">
      <c r="A1026" s="4"/>
      <c r="B1026" s="20"/>
      <c r="C1026" s="278"/>
      <c r="D1026" s="122"/>
      <c r="E1026" s="307"/>
      <c r="F1026" s="279"/>
      <c r="G1026" s="279"/>
      <c r="H1026" s="279"/>
      <c r="I1026" s="279"/>
      <c r="J1026" s="122"/>
      <c r="K1026" s="20"/>
    </row>
    <row r="1027" spans="1:11" s="49" customFormat="1" ht="12.75">
      <c r="A1027" s="4"/>
      <c r="B1027" s="20"/>
      <c r="C1027" s="278"/>
      <c r="D1027" s="122"/>
      <c r="E1027" s="307"/>
      <c r="F1027" s="279"/>
      <c r="G1027" s="279"/>
      <c r="H1027" s="279"/>
      <c r="I1027" s="279"/>
      <c r="J1027" s="122"/>
      <c r="K1027" s="20"/>
    </row>
    <row r="1028" spans="1:11" s="49" customFormat="1" ht="12.75">
      <c r="A1028" s="4"/>
      <c r="B1028" s="20"/>
      <c r="C1028" s="278"/>
      <c r="D1028" s="122"/>
      <c r="E1028" s="307"/>
      <c r="F1028" s="79"/>
      <c r="G1028" s="279"/>
      <c r="H1028" s="279"/>
      <c r="I1028" s="79"/>
      <c r="J1028" s="122"/>
      <c r="K1028" s="20"/>
    </row>
    <row r="1029" spans="1:11" s="49" customFormat="1" ht="12.75">
      <c r="A1029" s="4"/>
      <c r="B1029" s="20"/>
      <c r="C1029" s="278"/>
      <c r="D1029" s="122"/>
      <c r="E1029" s="307"/>
      <c r="F1029" s="79"/>
      <c r="G1029" s="279"/>
      <c r="H1029" s="279"/>
      <c r="I1029" s="79"/>
      <c r="J1029" s="122"/>
      <c r="K1029" s="20"/>
    </row>
    <row r="1030" spans="1:11" s="49" customFormat="1" ht="12.75">
      <c r="A1030" s="4"/>
      <c r="B1030" s="20"/>
      <c r="C1030" s="278"/>
      <c r="D1030" s="122"/>
      <c r="E1030" s="307"/>
      <c r="F1030" s="79"/>
      <c r="G1030" s="279"/>
      <c r="H1030" s="279"/>
      <c r="I1030" s="79"/>
      <c r="J1030" s="122"/>
      <c r="K1030" s="20"/>
    </row>
    <row r="1031" spans="1:11" s="49" customFormat="1" ht="12.75">
      <c r="A1031" s="4"/>
      <c r="B1031" s="20"/>
      <c r="C1031" s="278"/>
      <c r="D1031" s="122"/>
      <c r="E1031" s="307"/>
      <c r="F1031" s="79"/>
      <c r="G1031" s="279"/>
      <c r="H1031" s="279"/>
      <c r="I1031" s="79"/>
      <c r="J1031" s="122"/>
      <c r="K1031" s="20"/>
    </row>
    <row r="1032" spans="1:11" s="49" customFormat="1" ht="12.75">
      <c r="A1032" s="4"/>
      <c r="B1032" s="20"/>
      <c r="C1032" s="278"/>
      <c r="D1032" s="122"/>
      <c r="E1032" s="307"/>
      <c r="F1032" s="79"/>
      <c r="G1032" s="279"/>
      <c r="H1032" s="279"/>
      <c r="I1032" s="79"/>
      <c r="J1032" s="122"/>
      <c r="K1032" s="20"/>
    </row>
    <row r="1033" spans="1:11" s="49" customFormat="1" ht="12.75">
      <c r="A1033" s="4"/>
      <c r="B1033" s="20"/>
      <c r="C1033" s="278"/>
      <c r="D1033" s="122"/>
      <c r="E1033" s="307"/>
      <c r="F1033" s="79"/>
      <c r="G1033" s="279"/>
      <c r="H1033" s="279"/>
      <c r="I1033" s="79"/>
      <c r="J1033" s="122"/>
      <c r="K1033" s="20"/>
    </row>
    <row r="1034" spans="1:11" s="49" customFormat="1" ht="12.75">
      <c r="A1034" s="4"/>
      <c r="B1034" s="20"/>
      <c r="C1034" s="278"/>
      <c r="D1034" s="122"/>
      <c r="E1034" s="307"/>
      <c r="F1034" s="79"/>
      <c r="G1034" s="279"/>
      <c r="H1034" s="279"/>
      <c r="I1034" s="79"/>
      <c r="J1034" s="122"/>
      <c r="K1034" s="20"/>
    </row>
    <row r="1035" spans="1:11" s="49" customFormat="1" ht="12.75">
      <c r="A1035" s="4"/>
      <c r="B1035" s="20"/>
      <c r="C1035" s="278"/>
      <c r="D1035" s="122"/>
      <c r="E1035" s="307"/>
      <c r="F1035" s="79"/>
      <c r="G1035" s="279"/>
      <c r="H1035" s="279"/>
      <c r="I1035" s="79"/>
      <c r="J1035" s="122"/>
      <c r="K1035" s="20"/>
    </row>
    <row r="1036" spans="1:11" s="49" customFormat="1" ht="12.75">
      <c r="A1036" s="4"/>
      <c r="B1036" s="20"/>
      <c r="C1036" s="278"/>
      <c r="D1036" s="122"/>
      <c r="E1036" s="307"/>
      <c r="F1036" s="79"/>
      <c r="G1036" s="279"/>
      <c r="H1036" s="279"/>
      <c r="I1036" s="79"/>
      <c r="J1036" s="122"/>
      <c r="K1036" s="20"/>
    </row>
    <row r="1037" spans="1:11" s="49" customFormat="1" ht="12.75">
      <c r="A1037" s="4"/>
      <c r="B1037" s="20"/>
      <c r="C1037" s="278"/>
      <c r="D1037" s="122"/>
      <c r="E1037" s="307"/>
      <c r="F1037" s="79"/>
      <c r="G1037" s="279"/>
      <c r="H1037" s="279"/>
      <c r="I1037" s="79"/>
      <c r="J1037" s="122"/>
      <c r="K1037" s="20"/>
    </row>
    <row r="1038" spans="1:11" s="49" customFormat="1" ht="12.75">
      <c r="A1038" s="4"/>
      <c r="B1038" s="20"/>
      <c r="C1038" s="278"/>
      <c r="D1038" s="122"/>
      <c r="E1038" s="307"/>
      <c r="F1038" s="79"/>
      <c r="G1038" s="279"/>
      <c r="H1038" s="279"/>
      <c r="I1038" s="79"/>
      <c r="J1038" s="122"/>
      <c r="K1038" s="20"/>
    </row>
    <row r="1039" spans="1:11" s="49" customFormat="1" ht="12.75">
      <c r="A1039" s="4"/>
      <c r="B1039" s="20"/>
      <c r="C1039" s="278"/>
      <c r="D1039" s="122"/>
      <c r="E1039" s="307"/>
      <c r="F1039" s="79"/>
      <c r="G1039" s="279"/>
      <c r="H1039" s="279"/>
      <c r="I1039" s="79"/>
      <c r="J1039" s="122"/>
      <c r="K1039" s="20"/>
    </row>
    <row r="1040" spans="1:11" s="49" customFormat="1" ht="12.75">
      <c r="A1040" s="4"/>
      <c r="B1040" s="4"/>
      <c r="C1040" s="120"/>
      <c r="D1040" s="121"/>
      <c r="E1040" s="308"/>
      <c r="F1040" s="279"/>
      <c r="G1040" s="279"/>
      <c r="H1040" s="279"/>
      <c r="I1040" s="79"/>
      <c r="J1040" s="122"/>
      <c r="K1040" s="20"/>
    </row>
    <row r="1041" spans="1:11" s="49" customFormat="1" ht="12.75">
      <c r="A1041" s="4"/>
      <c r="B1041" s="4"/>
      <c r="C1041" s="120"/>
      <c r="D1041" s="121"/>
      <c r="E1041" s="308"/>
      <c r="F1041" s="279"/>
      <c r="G1041" s="279"/>
      <c r="H1041" s="279"/>
      <c r="I1041" s="79"/>
      <c r="J1041" s="122"/>
      <c r="K1041" s="20"/>
    </row>
    <row r="1042" spans="1:11" s="49" customFormat="1" ht="12.75">
      <c r="A1042" s="20"/>
      <c r="B1042" s="20"/>
      <c r="C1042" s="278"/>
      <c r="D1042" s="122"/>
      <c r="E1042" s="307"/>
      <c r="F1042" s="79"/>
      <c r="G1042" s="79"/>
      <c r="H1042" s="79"/>
      <c r="I1042" s="79"/>
      <c r="J1042" s="122"/>
      <c r="K1042" s="20"/>
    </row>
    <row r="1043" spans="1:11" s="49" customFormat="1" ht="12.75">
      <c r="A1043" s="20"/>
      <c r="B1043" s="20"/>
      <c r="C1043" s="278"/>
      <c r="D1043" s="122"/>
      <c r="E1043" s="307"/>
      <c r="F1043" s="79"/>
      <c r="G1043" s="79"/>
      <c r="H1043" s="79"/>
      <c r="I1043" s="79"/>
      <c r="J1043" s="122"/>
      <c r="K1043" s="20"/>
    </row>
    <row r="1044" spans="1:11" s="49" customFormat="1" ht="12.75">
      <c r="A1044" s="20"/>
      <c r="B1044" s="20"/>
      <c r="C1044" s="278"/>
      <c r="D1044" s="122"/>
      <c r="E1044" s="307"/>
      <c r="F1044" s="79"/>
      <c r="G1044" s="79"/>
      <c r="H1044" s="79"/>
      <c r="I1044" s="79"/>
      <c r="J1044" s="122"/>
      <c r="K1044" s="20"/>
    </row>
    <row r="1045" spans="1:11" s="49" customFormat="1" ht="12.75">
      <c r="A1045" s="20"/>
      <c r="B1045" s="20"/>
      <c r="C1045" s="278"/>
      <c r="D1045" s="122"/>
      <c r="E1045" s="307"/>
      <c r="F1045" s="79"/>
      <c r="G1045" s="79"/>
      <c r="H1045" s="79"/>
      <c r="I1045" s="79"/>
      <c r="J1045" s="122"/>
      <c r="K1045" s="20"/>
    </row>
    <row r="1046" spans="1:11" s="49" customFormat="1" ht="12.75">
      <c r="A1046" s="20"/>
      <c r="B1046" s="20"/>
      <c r="C1046" s="278"/>
      <c r="D1046" s="122"/>
      <c r="E1046" s="122"/>
      <c r="F1046" s="79"/>
      <c r="G1046" s="79"/>
      <c r="H1046" s="79"/>
      <c r="I1046" s="79"/>
      <c r="J1046" s="122"/>
      <c r="K1046" s="20"/>
    </row>
    <row r="1047" spans="1:11" s="49" customFormat="1" ht="12.75">
      <c r="A1047" s="20"/>
      <c r="B1047" s="20"/>
      <c r="C1047" s="278"/>
      <c r="D1047" s="122"/>
      <c r="E1047" s="122"/>
      <c r="F1047" s="79"/>
      <c r="G1047" s="79"/>
      <c r="H1047" s="79"/>
      <c r="I1047" s="79"/>
      <c r="J1047" s="122"/>
      <c r="K1047" s="20"/>
    </row>
    <row r="1048" spans="1:11" s="49" customFormat="1" ht="12.75">
      <c r="A1048" s="4"/>
      <c r="B1048" s="4"/>
      <c r="C1048" s="120"/>
      <c r="D1048" s="121"/>
      <c r="E1048" s="121"/>
      <c r="F1048" s="279"/>
      <c r="G1048" s="279"/>
      <c r="H1048" s="279"/>
      <c r="I1048" s="279"/>
      <c r="J1048" s="122"/>
      <c r="K1048" s="20"/>
    </row>
    <row r="1049" spans="1:11" s="49" customFormat="1" ht="12.75">
      <c r="A1049" s="4"/>
      <c r="B1049" s="4"/>
      <c r="C1049" s="120"/>
      <c r="D1049" s="121"/>
      <c r="E1049" s="121"/>
      <c r="F1049" s="279"/>
      <c r="G1049" s="279"/>
      <c r="H1049" s="279"/>
      <c r="I1049" s="279"/>
      <c r="J1049" s="122"/>
      <c r="K1049" s="20"/>
    </row>
    <row r="1050" spans="1:11" s="49" customFormat="1" ht="12.75">
      <c r="A1050" s="4"/>
      <c r="B1050" s="4"/>
      <c r="C1050" s="120"/>
      <c r="D1050" s="121"/>
      <c r="E1050" s="121"/>
      <c r="F1050" s="279"/>
      <c r="G1050" s="279"/>
      <c r="H1050" s="279"/>
      <c r="I1050" s="279"/>
      <c r="J1050" s="122"/>
      <c r="K1050" s="20"/>
    </row>
    <row r="1051" spans="1:11" s="49" customFormat="1" ht="12.75">
      <c r="A1051" s="4"/>
      <c r="B1051" s="4"/>
      <c r="C1051" s="120"/>
      <c r="D1051" s="121"/>
      <c r="E1051" s="121"/>
      <c r="F1051" s="279"/>
      <c r="G1051" s="279"/>
      <c r="H1051" s="279"/>
      <c r="I1051" s="279"/>
      <c r="J1051" s="122"/>
      <c r="K1051" s="20"/>
    </row>
    <row r="1052" spans="1:11" s="49" customFormat="1" ht="12.75">
      <c r="A1052" s="20"/>
      <c r="B1052" s="20"/>
      <c r="C1052" s="278"/>
      <c r="D1052" s="122"/>
      <c r="E1052" s="122"/>
      <c r="F1052" s="79"/>
      <c r="G1052" s="79"/>
      <c r="H1052" s="79"/>
      <c r="I1052" s="79"/>
      <c r="J1052" s="122"/>
      <c r="K1052" s="20"/>
    </row>
    <row r="1053" spans="1:11" s="49" customFormat="1" ht="12.75">
      <c r="A1053" s="4"/>
      <c r="B1053" s="20"/>
      <c r="C1053" s="278"/>
      <c r="D1053" s="122"/>
      <c r="E1053" s="122"/>
      <c r="F1053" s="79"/>
      <c r="G1053" s="79"/>
      <c r="H1053" s="79"/>
      <c r="I1053" s="79"/>
      <c r="J1053" s="122"/>
      <c r="K1053" s="20"/>
    </row>
    <row r="1054" spans="1:11" s="49" customFormat="1" ht="12.75">
      <c r="A1054" s="20"/>
      <c r="B1054" s="20"/>
      <c r="C1054" s="120"/>
      <c r="D1054" s="121"/>
      <c r="E1054" s="307"/>
      <c r="F1054" s="79"/>
      <c r="G1054" s="79"/>
      <c r="H1054" s="79"/>
      <c r="I1054" s="79"/>
      <c r="J1054" s="122"/>
      <c r="K1054" s="20"/>
    </row>
    <row r="1055" spans="1:11" s="49" customFormat="1" ht="12.75">
      <c r="A1055" s="20"/>
      <c r="B1055" s="20"/>
      <c r="C1055" s="120"/>
      <c r="D1055" s="121"/>
      <c r="E1055" s="307"/>
      <c r="F1055" s="79"/>
      <c r="G1055" s="79"/>
      <c r="H1055" s="79"/>
      <c r="I1055" s="79"/>
      <c r="J1055" s="122"/>
      <c r="K1055" s="20"/>
    </row>
    <row r="1056" spans="1:11" s="49" customFormat="1" ht="12.75">
      <c r="A1056" s="20"/>
      <c r="B1056" s="20"/>
      <c r="C1056" s="120"/>
      <c r="D1056" s="121"/>
      <c r="E1056" s="307"/>
      <c r="F1056" s="79"/>
      <c r="G1056" s="79"/>
      <c r="H1056" s="79"/>
      <c r="I1056" s="79"/>
      <c r="J1056" s="122"/>
      <c r="K1056" s="20"/>
    </row>
    <row r="1057" spans="1:11" s="49" customFormat="1" ht="12.75">
      <c r="A1057" s="20"/>
      <c r="B1057" s="20"/>
      <c r="C1057" s="278"/>
      <c r="D1057" s="122"/>
      <c r="E1057" s="307"/>
      <c r="F1057" s="79"/>
      <c r="G1057" s="79"/>
      <c r="H1057" s="79"/>
      <c r="I1057" s="79"/>
      <c r="J1057" s="122"/>
      <c r="K1057" s="20"/>
    </row>
    <row r="1058" spans="1:11" s="49" customFormat="1" ht="12.75">
      <c r="A1058" s="20"/>
      <c r="B1058" s="20"/>
      <c r="C1058" s="278"/>
      <c r="D1058" s="122"/>
      <c r="E1058" s="307"/>
      <c r="F1058" s="79"/>
      <c r="G1058" s="79"/>
      <c r="H1058" s="79"/>
      <c r="I1058" s="79"/>
      <c r="J1058" s="122"/>
      <c r="K1058" s="20"/>
    </row>
    <row r="1059" spans="1:11" s="49" customFormat="1" ht="12.75">
      <c r="A1059" s="20"/>
      <c r="B1059" s="20"/>
      <c r="C1059" s="278"/>
      <c r="D1059" s="122"/>
      <c r="E1059" s="307"/>
      <c r="F1059" s="79"/>
      <c r="G1059" s="79"/>
      <c r="H1059" s="79"/>
      <c r="I1059" s="79"/>
      <c r="J1059" s="122"/>
      <c r="K1059" s="20"/>
    </row>
    <row r="1060" spans="1:11" s="49" customFormat="1" ht="12.75">
      <c r="A1060" s="20"/>
      <c r="B1060" s="20"/>
      <c r="C1060" s="278"/>
      <c r="D1060" s="122"/>
      <c r="E1060" s="307"/>
      <c r="F1060" s="79"/>
      <c r="G1060" s="79"/>
      <c r="H1060" s="79"/>
      <c r="I1060" s="79"/>
      <c r="J1060" s="122"/>
      <c r="K1060" s="20"/>
    </row>
    <row r="1061" spans="1:11" s="49" customFormat="1" ht="12.75">
      <c r="A1061" s="20"/>
      <c r="B1061" s="20"/>
      <c r="C1061" s="278"/>
      <c r="D1061" s="122"/>
      <c r="E1061" s="307"/>
      <c r="F1061" s="79"/>
      <c r="G1061" s="79"/>
      <c r="H1061" s="79"/>
      <c r="I1061" s="79"/>
      <c r="J1061" s="122"/>
      <c r="K1061" s="20"/>
    </row>
    <row r="1062" spans="1:11" s="49" customFormat="1" ht="12.75">
      <c r="A1062" s="20"/>
      <c r="B1062" s="20"/>
      <c r="C1062" s="278"/>
      <c r="D1062" s="122"/>
      <c r="E1062" s="122"/>
      <c r="F1062" s="79"/>
      <c r="G1062" s="79"/>
      <c r="H1062" s="79"/>
      <c r="I1062" s="79"/>
      <c r="J1062" s="122"/>
      <c r="K1062" s="20"/>
    </row>
    <row r="1063" spans="1:11" s="49" customFormat="1" ht="12.75">
      <c r="A1063" s="4"/>
      <c r="B1063" s="20"/>
      <c r="C1063" s="278"/>
      <c r="D1063" s="122"/>
      <c r="E1063" s="122"/>
      <c r="F1063" s="279"/>
      <c r="G1063" s="279"/>
      <c r="H1063" s="279"/>
      <c r="I1063" s="279"/>
      <c r="J1063" s="122"/>
      <c r="K1063" s="20"/>
    </row>
    <row r="1064" spans="1:11" s="49" customFormat="1" ht="12.75">
      <c r="A1064" s="4"/>
      <c r="B1064" s="20"/>
      <c r="C1064" s="278"/>
      <c r="D1064" s="122"/>
      <c r="E1064" s="122"/>
      <c r="F1064" s="279"/>
      <c r="G1064" s="279"/>
      <c r="H1064" s="279"/>
      <c r="I1064" s="279"/>
      <c r="J1064" s="122"/>
      <c r="K1064" s="20"/>
    </row>
    <row r="1065" spans="1:11" s="49" customFormat="1" ht="12.75">
      <c r="A1065" s="4"/>
      <c r="B1065" s="20"/>
      <c r="C1065" s="278"/>
      <c r="D1065" s="122"/>
      <c r="E1065" s="122"/>
      <c r="F1065" s="279"/>
      <c r="G1065" s="279"/>
      <c r="H1065" s="279"/>
      <c r="I1065" s="279"/>
      <c r="J1065" s="122"/>
      <c r="K1065" s="20"/>
    </row>
    <row r="1066" spans="1:11" s="49" customFormat="1" ht="12.75">
      <c r="A1066" s="4"/>
      <c r="B1066" s="20"/>
      <c r="C1066" s="278"/>
      <c r="D1066" s="122"/>
      <c r="E1066" s="122"/>
      <c r="F1066" s="279"/>
      <c r="G1066" s="279"/>
      <c r="H1066" s="279"/>
      <c r="I1066" s="279"/>
      <c r="J1066" s="122"/>
      <c r="K1066" s="20"/>
    </row>
    <row r="1067" spans="1:11" s="49" customFormat="1" ht="12.75">
      <c r="A1067" s="20"/>
      <c r="B1067" s="20"/>
      <c r="C1067" s="278"/>
      <c r="D1067" s="122"/>
      <c r="E1067" s="122"/>
      <c r="F1067" s="79"/>
      <c r="G1067" s="79"/>
      <c r="H1067" s="79"/>
      <c r="I1067" s="79"/>
      <c r="J1067" s="122"/>
      <c r="K1067" s="20"/>
    </row>
    <row r="1068" spans="1:11" s="49" customFormat="1" ht="12.75">
      <c r="A1068" s="4"/>
      <c r="B1068" s="20"/>
      <c r="C1068" s="278"/>
      <c r="D1068" s="122"/>
      <c r="E1068" s="122"/>
      <c r="F1068" s="79"/>
      <c r="G1068" s="79"/>
      <c r="H1068" s="79"/>
      <c r="I1068" s="79"/>
      <c r="J1068" s="122"/>
      <c r="K1068" s="20"/>
    </row>
    <row r="1069" spans="1:11" s="49" customFormat="1" ht="12.75">
      <c r="A1069" s="20"/>
      <c r="B1069" s="20"/>
      <c r="C1069" s="278"/>
      <c r="D1069" s="122"/>
      <c r="E1069" s="307"/>
      <c r="F1069" s="79"/>
      <c r="G1069" s="79"/>
      <c r="H1069" s="79"/>
      <c r="I1069" s="79"/>
      <c r="J1069" s="122"/>
      <c r="K1069" s="20"/>
    </row>
    <row r="1070" spans="1:11" s="49" customFormat="1" ht="12.75">
      <c r="A1070" s="20"/>
      <c r="B1070" s="20"/>
      <c r="C1070" s="278"/>
      <c r="D1070" s="122"/>
      <c r="E1070" s="307"/>
      <c r="F1070" s="79"/>
      <c r="G1070" s="79"/>
      <c r="H1070" s="79"/>
      <c r="I1070" s="79"/>
      <c r="J1070" s="122"/>
      <c r="K1070" s="20"/>
    </row>
    <row r="1071" spans="1:11" s="49" customFormat="1" ht="12.75">
      <c r="A1071" s="20"/>
      <c r="B1071" s="20"/>
      <c r="C1071" s="278"/>
      <c r="D1071" s="122"/>
      <c r="E1071" s="122"/>
      <c r="F1071" s="79"/>
      <c r="G1071" s="79"/>
      <c r="H1071" s="79"/>
      <c r="I1071" s="79"/>
      <c r="J1071" s="122"/>
      <c r="K1071" s="20"/>
    </row>
    <row r="1072" spans="1:11" s="49" customFormat="1" ht="12.75">
      <c r="A1072" s="20"/>
      <c r="B1072" s="20"/>
      <c r="C1072" s="278"/>
      <c r="D1072" s="122"/>
      <c r="E1072" s="122"/>
      <c r="F1072" s="79"/>
      <c r="G1072" s="79"/>
      <c r="H1072" s="79"/>
      <c r="I1072" s="79"/>
      <c r="J1072" s="122"/>
      <c r="K1072" s="20"/>
    </row>
    <row r="1073" spans="1:11" s="49" customFormat="1" ht="12.75">
      <c r="A1073" s="4"/>
      <c r="B1073" s="20"/>
      <c r="C1073" s="278"/>
      <c r="D1073" s="122"/>
      <c r="E1073" s="122"/>
      <c r="F1073" s="279"/>
      <c r="G1073" s="279"/>
      <c r="H1073" s="279"/>
      <c r="I1073" s="279"/>
      <c r="J1073" s="122"/>
      <c r="K1073" s="20"/>
    </row>
    <row r="1074" spans="1:11" s="49" customFormat="1" ht="12.75">
      <c r="A1074" s="20"/>
      <c r="B1074" s="20"/>
      <c r="C1074" s="278"/>
      <c r="D1074" s="122"/>
      <c r="E1074" s="122"/>
      <c r="F1074" s="79"/>
      <c r="G1074" s="79"/>
      <c r="H1074" s="79"/>
      <c r="I1074" s="79"/>
      <c r="J1074" s="122"/>
      <c r="K1074" s="20"/>
    </row>
    <row r="1075" spans="1:11" s="49" customFormat="1" ht="12.75">
      <c r="A1075" s="4"/>
      <c r="B1075" s="20"/>
      <c r="C1075" s="278"/>
      <c r="D1075" s="122"/>
      <c r="E1075" s="122"/>
      <c r="F1075" s="79"/>
      <c r="G1075" s="79"/>
      <c r="H1075" s="79"/>
      <c r="I1075" s="79"/>
      <c r="J1075" s="122"/>
      <c r="K1075" s="20"/>
    </row>
    <row r="1076" spans="1:11" s="49" customFormat="1" ht="12.75">
      <c r="A1076" s="20"/>
      <c r="B1076" s="20"/>
      <c r="C1076" s="278"/>
      <c r="D1076" s="122"/>
      <c r="E1076" s="307"/>
      <c r="F1076" s="79"/>
      <c r="G1076" s="79"/>
      <c r="H1076" s="79"/>
      <c r="I1076" s="79"/>
      <c r="J1076" s="122"/>
      <c r="K1076" s="20"/>
    </row>
    <row r="1077" spans="1:11" s="49" customFormat="1" ht="12.75">
      <c r="A1077" s="4"/>
      <c r="B1077" s="4"/>
      <c r="C1077" s="120"/>
      <c r="D1077" s="121"/>
      <c r="E1077" s="308"/>
      <c r="F1077" s="279"/>
      <c r="G1077" s="279"/>
      <c r="H1077" s="279"/>
      <c r="I1077" s="279"/>
      <c r="J1077" s="122"/>
      <c r="K1077" s="20"/>
    </row>
    <row r="1078" spans="1:11" s="49" customFormat="1" ht="12.75">
      <c r="A1078" s="20"/>
      <c r="B1078" s="20"/>
      <c r="C1078" s="278"/>
      <c r="D1078" s="122"/>
      <c r="E1078" s="122"/>
      <c r="F1078" s="79"/>
      <c r="G1078" s="79"/>
      <c r="H1078" s="79"/>
      <c r="I1078" s="79"/>
      <c r="J1078" s="122"/>
      <c r="K1078" s="20"/>
    </row>
    <row r="1079" spans="1:11" s="49" customFormat="1" ht="12.75">
      <c r="A1079" s="4"/>
      <c r="B1079" s="20"/>
      <c r="C1079" s="278"/>
      <c r="D1079" s="122"/>
      <c r="E1079" s="307"/>
      <c r="F1079" s="279"/>
      <c r="G1079" s="279"/>
      <c r="H1079" s="279"/>
      <c r="I1079" s="279"/>
      <c r="J1079" s="122"/>
      <c r="K1079" s="20"/>
    </row>
    <row r="1080" spans="1:11" s="49" customFormat="1" ht="12.75">
      <c r="A1080" s="4"/>
      <c r="B1080" s="20"/>
      <c r="C1080" s="278"/>
      <c r="D1080" s="122"/>
      <c r="E1080" s="307"/>
      <c r="F1080" s="279"/>
      <c r="G1080" s="279"/>
      <c r="H1080" s="279"/>
      <c r="I1080" s="279"/>
      <c r="J1080" s="122"/>
      <c r="K1080" s="20"/>
    </row>
    <row r="1081" spans="1:11" s="49" customFormat="1" ht="12.75">
      <c r="A1081" s="4"/>
      <c r="B1081" s="20"/>
      <c r="C1081" s="278"/>
      <c r="D1081" s="122"/>
      <c r="E1081" s="307"/>
      <c r="F1081" s="279"/>
      <c r="G1081" s="279"/>
      <c r="H1081" s="279"/>
      <c r="I1081" s="279"/>
      <c r="J1081" s="122"/>
      <c r="K1081" s="20"/>
    </row>
    <row r="1082" spans="1:11" s="49" customFormat="1" ht="12.75">
      <c r="A1082" s="4"/>
      <c r="B1082" s="20"/>
      <c r="C1082" s="278"/>
      <c r="D1082" s="122"/>
      <c r="E1082" s="307"/>
      <c r="F1082" s="279"/>
      <c r="G1082" s="279"/>
      <c r="H1082" s="279"/>
      <c r="I1082" s="279"/>
      <c r="J1082" s="122"/>
      <c r="K1082" s="20"/>
    </row>
    <row r="1083" spans="1:11" s="49" customFormat="1" ht="12.75">
      <c r="A1083" s="4"/>
      <c r="B1083" s="20"/>
      <c r="C1083" s="278"/>
      <c r="D1083" s="122"/>
      <c r="E1083" s="307"/>
      <c r="F1083" s="279"/>
      <c r="G1083" s="279"/>
      <c r="H1083" s="279"/>
      <c r="I1083" s="279"/>
      <c r="J1083" s="122"/>
      <c r="K1083" s="20"/>
    </row>
    <row r="1084" spans="1:11" s="49" customFormat="1" ht="12.75">
      <c r="A1084" s="4"/>
      <c r="B1084" s="20"/>
      <c r="C1084" s="278"/>
      <c r="D1084" s="122"/>
      <c r="E1084" s="307"/>
      <c r="F1084" s="279"/>
      <c r="G1084" s="279"/>
      <c r="H1084" s="279"/>
      <c r="I1084" s="279"/>
      <c r="J1084" s="122"/>
      <c r="K1084" s="20"/>
    </row>
    <row r="1085" spans="1:11" s="49" customFormat="1" ht="12.75">
      <c r="A1085" s="4"/>
      <c r="B1085" s="20"/>
      <c r="C1085" s="278"/>
      <c r="D1085" s="122"/>
      <c r="E1085" s="307"/>
      <c r="F1085" s="279"/>
      <c r="G1085" s="279"/>
      <c r="H1085" s="279"/>
      <c r="I1085" s="279"/>
      <c r="J1085" s="122"/>
      <c r="K1085" s="20"/>
    </row>
    <row r="1086" spans="1:11" s="49" customFormat="1" ht="12.75">
      <c r="A1086" s="4"/>
      <c r="B1086" s="20"/>
      <c r="C1086" s="278"/>
      <c r="D1086" s="122"/>
      <c r="E1086" s="307"/>
      <c r="F1086" s="279"/>
      <c r="G1086" s="279"/>
      <c r="H1086" s="279"/>
      <c r="I1086" s="279"/>
      <c r="J1086" s="122"/>
      <c r="K1086" s="20"/>
    </row>
    <row r="1087" spans="1:11" s="49" customFormat="1" ht="12.75">
      <c r="A1087" s="4"/>
      <c r="B1087" s="20"/>
      <c r="C1087" s="278"/>
      <c r="D1087" s="122"/>
      <c r="E1087" s="307"/>
      <c r="F1087" s="279"/>
      <c r="G1087" s="279"/>
      <c r="H1087" s="279"/>
      <c r="I1087" s="279"/>
      <c r="J1087" s="122"/>
      <c r="K1087" s="20"/>
    </row>
    <row r="1088" spans="1:11" s="49" customFormat="1" ht="12.75">
      <c r="A1088" s="4"/>
      <c r="B1088" s="4"/>
      <c r="C1088" s="120"/>
      <c r="D1088" s="121"/>
      <c r="E1088" s="308"/>
      <c r="F1088" s="279"/>
      <c r="G1088" s="279"/>
      <c r="H1088" s="279"/>
      <c r="I1088" s="79"/>
      <c r="J1088" s="122"/>
      <c r="K1088" s="20"/>
    </row>
    <row r="1089" spans="1:11" s="49" customFormat="1" ht="12.75">
      <c r="A1089" s="4"/>
      <c r="B1089" s="4"/>
      <c r="C1089" s="120"/>
      <c r="D1089" s="121"/>
      <c r="E1089" s="308"/>
      <c r="F1089" s="279"/>
      <c r="G1089" s="279"/>
      <c r="H1089" s="279"/>
      <c r="I1089" s="79"/>
      <c r="J1089" s="122"/>
      <c r="K1089" s="20"/>
    </row>
    <row r="1090" spans="1:11" s="49" customFormat="1" ht="12.75">
      <c r="A1090" s="20"/>
      <c r="B1090" s="20"/>
      <c r="C1090" s="278"/>
      <c r="D1090" s="122"/>
      <c r="E1090" s="307"/>
      <c r="F1090" s="79"/>
      <c r="G1090" s="79"/>
      <c r="H1090" s="79"/>
      <c r="I1090" s="79"/>
      <c r="J1090" s="122"/>
      <c r="K1090" s="20"/>
    </row>
    <row r="1091" spans="1:11" s="49" customFormat="1" ht="12.75">
      <c r="A1091" s="20"/>
      <c r="B1091" s="20"/>
      <c r="C1091" s="278"/>
      <c r="D1091" s="122"/>
      <c r="E1091" s="307"/>
      <c r="F1091" s="79"/>
      <c r="G1091" s="79"/>
      <c r="H1091" s="79"/>
      <c r="I1091" s="79"/>
      <c r="J1091" s="122"/>
      <c r="K1091" s="20"/>
    </row>
    <row r="1092" spans="1:11" s="49" customFormat="1" ht="12.75">
      <c r="A1092" s="20"/>
      <c r="B1092" s="20"/>
      <c r="C1092" s="278"/>
      <c r="D1092" s="122"/>
      <c r="E1092" s="307"/>
      <c r="F1092" s="79"/>
      <c r="G1092" s="79"/>
      <c r="H1092" s="79"/>
      <c r="I1092" s="79"/>
      <c r="J1092" s="122"/>
      <c r="K1092" s="20"/>
    </row>
    <row r="1093" spans="1:11" s="49" customFormat="1" ht="12.75">
      <c r="A1093" s="20"/>
      <c r="B1093" s="20"/>
      <c r="C1093" s="278"/>
      <c r="D1093" s="122"/>
      <c r="E1093" s="122"/>
      <c r="F1093" s="79"/>
      <c r="G1093" s="79"/>
      <c r="H1093" s="79"/>
      <c r="I1093" s="79"/>
      <c r="J1093" s="122"/>
      <c r="K1093" s="20"/>
    </row>
    <row r="1094" spans="1:11" s="49" customFormat="1" ht="12.75">
      <c r="A1094" s="20"/>
      <c r="B1094" s="20"/>
      <c r="C1094" s="278"/>
      <c r="D1094" s="122"/>
      <c r="E1094" s="122"/>
      <c r="F1094" s="79"/>
      <c r="G1094" s="79"/>
      <c r="H1094" s="79"/>
      <c r="I1094" s="79"/>
      <c r="J1094" s="122"/>
      <c r="K1094" s="20"/>
    </row>
    <row r="1095" spans="1:11" s="49" customFormat="1" ht="12.75">
      <c r="A1095" s="20"/>
      <c r="B1095" s="20"/>
      <c r="C1095" s="278"/>
      <c r="D1095" s="122"/>
      <c r="E1095" s="307"/>
      <c r="F1095" s="79"/>
      <c r="G1095" s="79"/>
      <c r="H1095" s="79"/>
      <c r="I1095" s="79"/>
      <c r="J1095" s="122"/>
      <c r="K1095" s="20"/>
    </row>
    <row r="1096" spans="1:11" s="49" customFormat="1" ht="12.75">
      <c r="A1096" s="4"/>
      <c r="B1096" s="4"/>
      <c r="C1096" s="120"/>
      <c r="D1096" s="121"/>
      <c r="E1096" s="121"/>
      <c r="F1096" s="279"/>
      <c r="G1096" s="279"/>
      <c r="H1096" s="279"/>
      <c r="I1096" s="279"/>
      <c r="J1096" s="122"/>
      <c r="K1096" s="20"/>
    </row>
    <row r="1097" spans="1:11" s="49" customFormat="1" ht="12.75">
      <c r="A1097" s="4"/>
      <c r="B1097" s="4"/>
      <c r="C1097" s="120"/>
      <c r="D1097" s="121"/>
      <c r="E1097" s="121"/>
      <c r="F1097" s="279"/>
      <c r="G1097" s="279"/>
      <c r="H1097" s="279"/>
      <c r="I1097" s="279"/>
      <c r="J1097" s="122"/>
      <c r="K1097" s="20"/>
    </row>
    <row r="1098" spans="1:11" s="49" customFormat="1" ht="12.75">
      <c r="A1098" s="4"/>
      <c r="B1098" s="4"/>
      <c r="C1098" s="120"/>
      <c r="D1098" s="121"/>
      <c r="E1098" s="121"/>
      <c r="F1098" s="279"/>
      <c r="G1098" s="279"/>
      <c r="H1098" s="279"/>
      <c r="I1098" s="279"/>
      <c r="J1098" s="122"/>
      <c r="K1098" s="20"/>
    </row>
    <row r="1099" spans="1:11" s="49" customFormat="1" ht="12.75">
      <c r="A1099" s="20"/>
      <c r="B1099" s="20"/>
      <c r="C1099" s="278"/>
      <c r="D1099" s="122"/>
      <c r="E1099" s="122"/>
      <c r="F1099" s="79"/>
      <c r="G1099" s="79"/>
      <c r="H1099" s="79"/>
      <c r="I1099" s="79"/>
      <c r="J1099" s="122"/>
      <c r="K1099" s="20"/>
    </row>
    <row r="1100" spans="1:11" s="49" customFormat="1" ht="12.75">
      <c r="A1100" s="4"/>
      <c r="B1100" s="20"/>
      <c r="C1100" s="278"/>
      <c r="D1100" s="122"/>
      <c r="E1100" s="122"/>
      <c r="F1100" s="79"/>
      <c r="G1100" s="79"/>
      <c r="H1100" s="79"/>
      <c r="I1100" s="79"/>
      <c r="J1100" s="122"/>
      <c r="K1100" s="20"/>
    </row>
    <row r="1101" spans="1:11" s="49" customFormat="1" ht="12.75">
      <c r="A1101" s="20"/>
      <c r="B1101" s="20"/>
      <c r="C1101" s="278"/>
      <c r="D1101" s="122"/>
      <c r="E1101" s="122"/>
      <c r="F1101" s="79"/>
      <c r="G1101" s="79"/>
      <c r="H1101" s="79"/>
      <c r="I1101" s="79"/>
      <c r="J1101" s="122"/>
      <c r="K1101" s="20"/>
    </row>
    <row r="1102" spans="1:11" s="49" customFormat="1" ht="12.75">
      <c r="A1102" s="20"/>
      <c r="B1102" s="20"/>
      <c r="C1102" s="278"/>
      <c r="D1102" s="122"/>
      <c r="E1102" s="307"/>
      <c r="F1102" s="79"/>
      <c r="G1102" s="79"/>
      <c r="H1102" s="79"/>
      <c r="I1102" s="79"/>
      <c r="J1102" s="122"/>
      <c r="K1102" s="20"/>
    </row>
    <row r="1103" spans="1:11" s="49" customFormat="1" ht="12.75">
      <c r="A1103" s="20"/>
      <c r="B1103" s="20"/>
      <c r="C1103" s="278"/>
      <c r="D1103" s="122"/>
      <c r="E1103" s="307"/>
      <c r="F1103" s="79"/>
      <c r="G1103" s="79"/>
      <c r="H1103" s="79"/>
      <c r="I1103" s="79"/>
      <c r="J1103" s="122"/>
      <c r="K1103" s="20"/>
    </row>
    <row r="1104" spans="1:11">
      <c r="E1104" s="307"/>
      <c r="F1104" s="79"/>
      <c r="G1104" s="79"/>
      <c r="H1104" s="79"/>
      <c r="I1104" s="79"/>
    </row>
    <row r="1105" spans="1:9">
      <c r="E1105" s="307"/>
      <c r="F1105" s="79"/>
      <c r="G1105" s="79"/>
      <c r="H1105" s="79"/>
      <c r="I1105" s="79"/>
    </row>
    <row r="1106" spans="1:9">
      <c r="E1106" s="307"/>
      <c r="F1106" s="79"/>
      <c r="G1106" s="79"/>
      <c r="H1106" s="79"/>
      <c r="I1106" s="79"/>
    </row>
    <row r="1107" spans="1:9">
      <c r="E1107" s="307"/>
      <c r="F1107" s="79"/>
      <c r="G1107" s="79"/>
      <c r="H1107" s="79"/>
      <c r="I1107" s="79"/>
    </row>
    <row r="1108" spans="1:9">
      <c r="E1108" s="307"/>
      <c r="F1108" s="79"/>
      <c r="G1108" s="79"/>
      <c r="H1108" s="79"/>
      <c r="I1108" s="79"/>
    </row>
    <row r="1109" spans="1:9">
      <c r="E1109" s="307"/>
      <c r="F1109" s="79"/>
      <c r="G1109" s="79"/>
      <c r="H1109" s="79"/>
      <c r="I1109" s="79"/>
    </row>
    <row r="1110" spans="1:9">
      <c r="F1110" s="79"/>
      <c r="G1110" s="79"/>
      <c r="H1110" s="79"/>
      <c r="I1110" s="79"/>
    </row>
    <row r="1111" spans="1:9">
      <c r="A1111" s="4"/>
      <c r="F1111" s="279"/>
      <c r="G1111" s="279"/>
      <c r="H1111" s="279"/>
      <c r="I1111" s="279"/>
    </row>
    <row r="1112" spans="1:9">
      <c r="A1112" s="4"/>
      <c r="F1112" s="279"/>
      <c r="G1112" s="279"/>
      <c r="H1112" s="279"/>
      <c r="I1112" s="279"/>
    </row>
    <row r="1113" spans="1:9">
      <c r="A1113" s="4"/>
      <c r="F1113" s="279"/>
      <c r="G1113" s="279"/>
      <c r="H1113" s="279"/>
      <c r="I1113" s="279"/>
    </row>
    <row r="1114" spans="1:9">
      <c r="A1114" s="4"/>
      <c r="F1114" s="279"/>
      <c r="G1114" s="279"/>
      <c r="H1114" s="279"/>
      <c r="I1114" s="279"/>
    </row>
    <row r="1115" spans="1:9">
      <c r="F1115" s="79"/>
      <c r="G1115" s="79"/>
      <c r="H1115" s="79"/>
      <c r="I1115" s="79"/>
    </row>
    <row r="1116" spans="1:9">
      <c r="A1116" s="4"/>
      <c r="F1116" s="79"/>
      <c r="G1116" s="79"/>
      <c r="H1116" s="79"/>
      <c r="I1116" s="79"/>
    </row>
    <row r="1117" spans="1:9">
      <c r="E1117" s="307"/>
      <c r="F1117" s="79"/>
      <c r="G1117" s="79"/>
      <c r="H1117" s="79"/>
      <c r="I1117" s="79"/>
    </row>
    <row r="1118" spans="1:9">
      <c r="E1118" s="307"/>
      <c r="F1118" s="79"/>
      <c r="G1118" s="79"/>
      <c r="H1118" s="79"/>
      <c r="I1118" s="79"/>
    </row>
    <row r="1119" spans="1:9">
      <c r="F1119" s="79"/>
      <c r="G1119" s="79"/>
      <c r="H1119" s="79"/>
      <c r="I1119" s="79"/>
    </row>
    <row r="1120" spans="1:9">
      <c r="A1120" s="4"/>
      <c r="F1120" s="279"/>
      <c r="G1120" s="279"/>
      <c r="H1120" s="279"/>
      <c r="I1120" s="279"/>
    </row>
    <row r="1121" spans="1:9">
      <c r="F1121" s="79"/>
      <c r="G1121" s="79"/>
      <c r="H1121" s="79"/>
      <c r="I1121" s="79"/>
    </row>
    <row r="1122" spans="1:9">
      <c r="A1122" s="4"/>
      <c r="F1122" s="79"/>
      <c r="G1122" s="79"/>
      <c r="H1122" s="79"/>
      <c r="I1122" s="79"/>
    </row>
    <row r="1123" spans="1:9">
      <c r="E1123" s="307"/>
      <c r="F1123" s="79"/>
      <c r="G1123" s="79"/>
      <c r="H1123" s="79"/>
      <c r="I1123" s="79"/>
    </row>
    <row r="1124" spans="1:9">
      <c r="A1124" s="4"/>
      <c r="B1124" s="4"/>
      <c r="C1124" s="120"/>
      <c r="D1124" s="121"/>
      <c r="E1124" s="121"/>
      <c r="F1124" s="279"/>
      <c r="G1124" s="279"/>
      <c r="H1124" s="279"/>
      <c r="I1124" s="279"/>
    </row>
    <row r="1125" spans="1:9">
      <c r="F1125" s="79"/>
      <c r="G1125" s="79"/>
      <c r="H1125" s="79"/>
      <c r="I1125" s="79"/>
    </row>
    <row r="1126" spans="1:9">
      <c r="A1126" s="4"/>
      <c r="B1126" s="4"/>
      <c r="C1126" s="120"/>
      <c r="D1126" s="121"/>
      <c r="E1126" s="308"/>
      <c r="F1126" s="279"/>
      <c r="G1126" s="279"/>
      <c r="H1126" s="279"/>
      <c r="I1126" s="279"/>
    </row>
    <row r="1127" spans="1:9">
      <c r="A1127" s="4"/>
      <c r="B1127" s="4"/>
      <c r="C1127" s="120"/>
      <c r="D1127" s="121"/>
      <c r="E1127" s="308"/>
      <c r="F1127" s="308"/>
      <c r="G1127" s="121"/>
      <c r="H1127" s="308"/>
      <c r="I1127" s="121"/>
    </row>
    <row r="1128" spans="1:9">
      <c r="A1128" s="4"/>
      <c r="B1128" s="4"/>
      <c r="C1128" s="120"/>
      <c r="D1128" s="121"/>
      <c r="E1128" s="308"/>
      <c r="F1128" s="308"/>
      <c r="G1128" s="121"/>
      <c r="H1128" s="308"/>
      <c r="I1128" s="121"/>
    </row>
    <row r="1129" spans="1:9">
      <c r="A1129" s="4"/>
      <c r="B1129" s="4"/>
      <c r="C1129" s="120"/>
      <c r="D1129" s="121"/>
      <c r="E1129" s="308"/>
      <c r="F1129" s="308"/>
      <c r="G1129" s="121"/>
      <c r="H1129" s="308"/>
      <c r="I1129" s="121"/>
    </row>
    <row r="1130" spans="1:9">
      <c r="A1130" s="4"/>
      <c r="B1130" s="4"/>
      <c r="C1130" s="120"/>
      <c r="D1130" s="121"/>
      <c r="E1130" s="308"/>
      <c r="F1130" s="308"/>
      <c r="G1130" s="121"/>
      <c r="H1130" s="308"/>
      <c r="I1130" s="121"/>
    </row>
    <row r="1131" spans="1:9">
      <c r="A1131" s="4"/>
      <c r="B1131" s="4"/>
      <c r="C1131" s="120"/>
      <c r="D1131" s="121"/>
      <c r="E1131" s="308"/>
      <c r="F1131" s="308"/>
      <c r="G1131" s="121"/>
      <c r="H1131" s="308"/>
      <c r="I1131" s="121"/>
    </row>
    <row r="1132" spans="1:9">
      <c r="A1132" s="4"/>
      <c r="B1132" s="4"/>
      <c r="C1132" s="120"/>
      <c r="D1132" s="121"/>
      <c r="E1132" s="308"/>
      <c r="F1132" s="308"/>
      <c r="G1132" s="121"/>
      <c r="H1132" s="308"/>
      <c r="I1132" s="121"/>
    </row>
    <row r="1133" spans="1:9">
      <c r="A1133" s="4"/>
      <c r="B1133" s="4"/>
      <c r="C1133" s="120"/>
      <c r="D1133" s="121"/>
      <c r="E1133" s="308"/>
      <c r="F1133" s="308"/>
      <c r="G1133" s="121"/>
      <c r="H1133" s="308"/>
      <c r="I1133" s="121"/>
    </row>
    <row r="1134" spans="1:9">
      <c r="A1134" s="4"/>
      <c r="B1134" s="4"/>
      <c r="C1134" s="120"/>
      <c r="D1134" s="121"/>
      <c r="E1134" s="308"/>
      <c r="F1134" s="308"/>
      <c r="G1134" s="121"/>
      <c r="H1134" s="308"/>
      <c r="I1134" s="121"/>
    </row>
    <row r="1135" spans="1:9">
      <c r="A1135" s="4"/>
      <c r="B1135" s="4"/>
      <c r="C1135" s="120"/>
      <c r="D1135" s="121"/>
      <c r="E1135" s="308"/>
      <c r="F1135" s="308"/>
      <c r="G1135" s="121"/>
      <c r="H1135" s="308"/>
      <c r="I1135" s="121"/>
    </row>
    <row r="1136" spans="1:9">
      <c r="A1136" s="4"/>
      <c r="B1136" s="4"/>
      <c r="C1136" s="120"/>
      <c r="D1136" s="121"/>
      <c r="E1136" s="308"/>
      <c r="F1136" s="308"/>
      <c r="G1136" s="121"/>
      <c r="H1136" s="308"/>
      <c r="I1136" s="121"/>
    </row>
    <row r="1137" spans="1:9">
      <c r="A1137" s="4"/>
      <c r="B1137" s="4"/>
      <c r="C1137" s="120"/>
      <c r="D1137" s="121"/>
      <c r="E1137" s="308"/>
      <c r="F1137" s="308"/>
      <c r="G1137" s="121"/>
      <c r="H1137" s="308"/>
      <c r="I1137" s="121"/>
    </row>
    <row r="1138" spans="1:9">
      <c r="A1138" s="4"/>
      <c r="B1138" s="4"/>
      <c r="C1138" s="120"/>
      <c r="D1138" s="121"/>
      <c r="E1138" s="308"/>
      <c r="F1138" s="308"/>
      <c r="G1138" s="308"/>
      <c r="H1138" s="308"/>
    </row>
    <row r="1139" spans="1:9">
      <c r="A1139" s="4"/>
      <c r="B1139" s="4"/>
      <c r="C1139" s="120"/>
      <c r="D1139" s="121"/>
      <c r="E1139" s="308"/>
      <c r="F1139" s="308"/>
      <c r="G1139" s="308"/>
      <c r="H1139" s="308"/>
    </row>
    <row r="1140" spans="1:9">
      <c r="E1140" s="307"/>
      <c r="F1140" s="79"/>
      <c r="G1140" s="79"/>
      <c r="H1140" s="79"/>
      <c r="I1140" s="79"/>
    </row>
    <row r="1141" spans="1:9">
      <c r="E1141" s="307"/>
      <c r="F1141" s="79"/>
      <c r="G1141" s="79"/>
      <c r="H1141" s="79"/>
      <c r="I1141" s="79"/>
    </row>
    <row r="1142" spans="1:9">
      <c r="E1142" s="307"/>
      <c r="F1142" s="79"/>
      <c r="G1142" s="79"/>
      <c r="H1142" s="79"/>
      <c r="I1142" s="79"/>
    </row>
    <row r="1143" spans="1:9">
      <c r="F1143" s="79"/>
      <c r="G1143" s="79"/>
      <c r="H1143" s="79"/>
      <c r="I1143" s="79"/>
    </row>
    <row r="1144" spans="1:9">
      <c r="E1144" s="307"/>
      <c r="F1144" s="79"/>
      <c r="G1144" s="79"/>
      <c r="H1144" s="79"/>
      <c r="I1144" s="79"/>
    </row>
    <row r="1145" spans="1:9">
      <c r="F1145" s="79"/>
      <c r="G1145" s="79"/>
      <c r="H1145" s="79"/>
      <c r="I1145" s="79"/>
    </row>
    <row r="1146" spans="1:9">
      <c r="F1146" s="79"/>
      <c r="G1146" s="79"/>
      <c r="H1146" s="79"/>
      <c r="I1146" s="79"/>
    </row>
    <row r="1147" spans="1:9">
      <c r="A1147" s="4"/>
      <c r="B1147" s="4"/>
      <c r="C1147" s="120"/>
      <c r="D1147" s="121"/>
      <c r="E1147" s="121"/>
      <c r="F1147" s="279"/>
      <c r="G1147" s="279"/>
      <c r="H1147" s="279"/>
      <c r="I1147" s="279"/>
    </row>
    <row r="1148" spans="1:9">
      <c r="A1148" s="4"/>
      <c r="B1148" s="4"/>
      <c r="C1148" s="120"/>
      <c r="D1148" s="121"/>
      <c r="E1148" s="121"/>
      <c r="F1148" s="279"/>
      <c r="G1148" s="279"/>
      <c r="H1148" s="279"/>
      <c r="I1148" s="279"/>
    </row>
    <row r="1149" spans="1:9">
      <c r="A1149" s="4"/>
      <c r="B1149" s="4"/>
      <c r="C1149" s="120"/>
      <c r="D1149" s="121"/>
      <c r="E1149" s="121"/>
      <c r="F1149" s="279"/>
      <c r="G1149" s="279"/>
      <c r="H1149" s="279"/>
      <c r="I1149" s="279"/>
    </row>
    <row r="1150" spans="1:9">
      <c r="F1150" s="79"/>
      <c r="G1150" s="79"/>
      <c r="H1150" s="79"/>
      <c r="I1150" s="79"/>
    </row>
    <row r="1151" spans="1:9">
      <c r="A1151" s="4"/>
      <c r="F1151" s="79"/>
      <c r="G1151" s="79"/>
      <c r="H1151" s="79"/>
      <c r="I1151" s="79"/>
    </row>
    <row r="1152" spans="1:9">
      <c r="F1152" s="79"/>
      <c r="G1152" s="79"/>
      <c r="H1152" s="79"/>
      <c r="I1152" s="279"/>
    </row>
    <row r="1153" spans="1:9">
      <c r="E1153" s="307"/>
      <c r="F1153" s="79"/>
      <c r="G1153" s="79"/>
      <c r="H1153" s="79"/>
      <c r="I1153" s="279"/>
    </row>
    <row r="1154" spans="1:9">
      <c r="E1154" s="307"/>
      <c r="F1154" s="79"/>
      <c r="G1154" s="79"/>
      <c r="H1154" s="79"/>
      <c r="I1154" s="79"/>
    </row>
    <row r="1155" spans="1:9">
      <c r="E1155" s="307"/>
      <c r="F1155" s="79"/>
      <c r="G1155" s="79"/>
      <c r="H1155" s="79"/>
      <c r="I1155" s="79"/>
    </row>
    <row r="1156" spans="1:9">
      <c r="E1156" s="307"/>
      <c r="F1156" s="79"/>
      <c r="G1156" s="79"/>
      <c r="H1156" s="79"/>
      <c r="I1156" s="79"/>
    </row>
    <row r="1157" spans="1:9">
      <c r="E1157" s="307"/>
      <c r="F1157" s="79"/>
      <c r="G1157" s="79"/>
      <c r="H1157" s="79"/>
      <c r="I1157" s="79"/>
    </row>
    <row r="1158" spans="1:9">
      <c r="E1158" s="307"/>
      <c r="F1158" s="79"/>
      <c r="G1158" s="79"/>
      <c r="H1158" s="79"/>
      <c r="I1158" s="79"/>
    </row>
    <row r="1159" spans="1:9">
      <c r="F1159" s="79"/>
      <c r="G1159" s="79"/>
      <c r="H1159" s="79"/>
      <c r="I1159" s="79"/>
    </row>
    <row r="1160" spans="1:9">
      <c r="A1160" s="4"/>
      <c r="F1160" s="279"/>
      <c r="G1160" s="279"/>
      <c r="H1160" s="279"/>
      <c r="I1160" s="279"/>
    </row>
    <row r="1161" spans="1:9">
      <c r="A1161" s="4"/>
      <c r="F1161" s="279"/>
      <c r="G1161" s="279"/>
      <c r="H1161" s="279"/>
      <c r="I1161" s="279"/>
    </row>
    <row r="1162" spans="1:9">
      <c r="A1162" s="4"/>
      <c r="F1162" s="279"/>
      <c r="G1162" s="279"/>
      <c r="H1162" s="279"/>
      <c r="I1162" s="279"/>
    </row>
    <row r="1163" spans="1:9">
      <c r="A1163" s="4"/>
      <c r="F1163" s="279"/>
      <c r="G1163" s="279"/>
      <c r="H1163" s="279"/>
      <c r="I1163" s="279"/>
    </row>
    <row r="1164" spans="1:9">
      <c r="F1164" s="79"/>
      <c r="G1164" s="79"/>
      <c r="H1164" s="79"/>
      <c r="I1164" s="79"/>
    </row>
    <row r="1165" spans="1:9">
      <c r="A1165" s="4"/>
      <c r="F1165" s="79"/>
      <c r="G1165" s="79"/>
      <c r="H1165" s="79"/>
      <c r="I1165" s="79"/>
    </row>
    <row r="1166" spans="1:9">
      <c r="F1166" s="79"/>
      <c r="G1166" s="79"/>
      <c r="H1166" s="79"/>
      <c r="I1166" s="79"/>
    </row>
    <row r="1167" spans="1:9">
      <c r="F1167" s="79"/>
      <c r="G1167" s="79"/>
      <c r="H1167" s="79"/>
      <c r="I1167" s="79"/>
    </row>
    <row r="1168" spans="1:9">
      <c r="F1168" s="79"/>
      <c r="G1168" s="79"/>
      <c r="H1168" s="79"/>
      <c r="I1168" s="79"/>
    </row>
    <row r="1169" spans="1:9">
      <c r="A1169" s="4"/>
      <c r="F1169" s="279"/>
      <c r="G1169" s="279"/>
      <c r="H1169" s="279"/>
      <c r="I1169" s="279"/>
    </row>
    <row r="1170" spans="1:9">
      <c r="A1170" s="4"/>
      <c r="F1170" s="279"/>
      <c r="G1170" s="279"/>
      <c r="H1170" s="279"/>
      <c r="I1170" s="279"/>
    </row>
    <row r="1171" spans="1:9">
      <c r="A1171" s="4"/>
      <c r="F1171" s="279"/>
      <c r="G1171" s="279"/>
      <c r="H1171" s="279"/>
      <c r="I1171" s="279"/>
    </row>
    <row r="1172" spans="1:9">
      <c r="A1172" s="4"/>
      <c r="F1172" s="79"/>
      <c r="G1172" s="79"/>
      <c r="H1172" s="79"/>
      <c r="I1172" s="79"/>
    </row>
    <row r="1173" spans="1:9">
      <c r="A1173" s="4"/>
      <c r="B1173" s="4"/>
      <c r="C1173" s="120"/>
      <c r="D1173" s="121"/>
      <c r="E1173" s="121"/>
      <c r="F1173" s="279"/>
      <c r="G1173" s="279"/>
      <c r="H1173" s="279"/>
      <c r="I1173" s="279"/>
    </row>
    <row r="1174" spans="1:9">
      <c r="E1174" s="307"/>
      <c r="F1174" s="79"/>
      <c r="G1174" s="79"/>
      <c r="H1174" s="79"/>
      <c r="I1174" s="79"/>
    </row>
    <row r="1175" spans="1:9">
      <c r="A1175" s="4"/>
      <c r="E1175" s="307"/>
      <c r="F1175" s="279"/>
      <c r="G1175" s="279"/>
      <c r="H1175" s="279"/>
      <c r="I1175" s="279"/>
    </row>
    <row r="1176" spans="1:9">
      <c r="A1176" s="4"/>
      <c r="E1176" s="307"/>
      <c r="F1176" s="279"/>
      <c r="G1176" s="279"/>
      <c r="H1176" s="279"/>
      <c r="I1176" s="279"/>
    </row>
    <row r="1177" spans="1:9">
      <c r="A1177" s="4"/>
      <c r="E1177" s="307"/>
      <c r="F1177" s="279"/>
      <c r="G1177" s="279"/>
      <c r="H1177" s="279"/>
      <c r="I1177" s="279"/>
    </row>
    <row r="1178" spans="1:9">
      <c r="A1178" s="4"/>
      <c r="E1178" s="307"/>
      <c r="F1178" s="308"/>
      <c r="G1178" s="121"/>
      <c r="H1178" s="308"/>
      <c r="I1178" s="121"/>
    </row>
    <row r="1179" spans="1:9">
      <c r="A1179" s="4"/>
      <c r="E1179" s="307"/>
      <c r="F1179" s="308"/>
      <c r="G1179" s="121"/>
      <c r="H1179" s="308"/>
      <c r="I1179" s="121"/>
    </row>
    <row r="1180" spans="1:9">
      <c r="A1180" s="4"/>
      <c r="E1180" s="307"/>
      <c r="F1180" s="308"/>
      <c r="G1180" s="121"/>
      <c r="H1180" s="308"/>
      <c r="I1180" s="121"/>
    </row>
    <row r="1181" spans="1:9">
      <c r="A1181" s="4"/>
      <c r="E1181" s="307"/>
      <c r="F1181" s="308"/>
      <c r="G1181" s="121"/>
      <c r="H1181" s="308"/>
      <c r="I1181" s="121"/>
    </row>
    <row r="1182" spans="1:9">
      <c r="A1182" s="4"/>
      <c r="E1182" s="307"/>
      <c r="F1182" s="308"/>
      <c r="G1182" s="121"/>
      <c r="H1182" s="308"/>
      <c r="I1182" s="121"/>
    </row>
    <row r="1183" spans="1:9">
      <c r="A1183" s="4"/>
      <c r="E1183" s="307"/>
      <c r="F1183" s="308"/>
      <c r="G1183" s="121"/>
      <c r="H1183" s="308"/>
      <c r="I1183" s="121"/>
    </row>
    <row r="1184" spans="1:9">
      <c r="A1184" s="4"/>
      <c r="E1184" s="307"/>
      <c r="F1184" s="308"/>
      <c r="G1184" s="121"/>
      <c r="H1184" s="308"/>
      <c r="I1184" s="121"/>
    </row>
    <row r="1185" spans="1:9">
      <c r="A1185" s="4"/>
      <c r="E1185" s="307"/>
      <c r="F1185" s="308"/>
      <c r="G1185" s="121"/>
      <c r="H1185" s="308"/>
      <c r="I1185" s="121"/>
    </row>
    <row r="1186" spans="1:9">
      <c r="A1186" s="4"/>
      <c r="E1186" s="307"/>
      <c r="F1186" s="308"/>
      <c r="G1186" s="121"/>
      <c r="H1186" s="308"/>
      <c r="I1186" s="121"/>
    </row>
    <row r="1187" spans="1:9">
      <c r="A1187" s="4"/>
      <c r="B1187" s="4"/>
      <c r="C1187" s="120"/>
      <c r="D1187" s="121"/>
      <c r="E1187" s="308"/>
      <c r="F1187" s="308"/>
      <c r="G1187" s="308"/>
      <c r="H1187" s="308"/>
    </row>
    <row r="1188" spans="1:9">
      <c r="A1188" s="4"/>
      <c r="B1188" s="4"/>
      <c r="C1188" s="120"/>
      <c r="D1188" s="121"/>
      <c r="E1188" s="308"/>
      <c r="F1188" s="308"/>
      <c r="G1188" s="308"/>
      <c r="H1188" s="308"/>
    </row>
    <row r="1189" spans="1:9">
      <c r="E1189" s="307"/>
      <c r="F1189" s="79"/>
      <c r="G1189" s="79"/>
      <c r="H1189" s="79"/>
      <c r="I1189" s="79"/>
    </row>
    <row r="1190" spans="1:9">
      <c r="E1190" s="307"/>
      <c r="F1190" s="79"/>
      <c r="G1190" s="79"/>
      <c r="H1190" s="79"/>
      <c r="I1190" s="79"/>
    </row>
    <row r="1191" spans="1:9">
      <c r="E1191" s="307"/>
      <c r="F1191" s="79"/>
      <c r="G1191" s="79"/>
      <c r="H1191" s="79"/>
      <c r="I1191" s="79"/>
    </row>
    <row r="1192" spans="1:9">
      <c r="E1192" s="307"/>
      <c r="F1192" s="79"/>
      <c r="G1192" s="79"/>
      <c r="H1192" s="79"/>
      <c r="I1192" s="79"/>
    </row>
    <row r="1193" spans="1:9">
      <c r="F1193" s="79"/>
      <c r="G1193" s="79"/>
      <c r="H1193" s="79"/>
      <c r="I1193" s="79"/>
    </row>
    <row r="1194" spans="1:9">
      <c r="F1194" s="79"/>
      <c r="G1194" s="79"/>
      <c r="H1194" s="79"/>
      <c r="I1194" s="79"/>
    </row>
    <row r="1195" spans="1:9">
      <c r="F1195" s="79"/>
      <c r="G1195" s="79"/>
      <c r="H1195" s="79"/>
      <c r="I1195" s="79"/>
    </row>
    <row r="1196" spans="1:9">
      <c r="A1196" s="4"/>
      <c r="C1196" s="120"/>
      <c r="D1196" s="121"/>
      <c r="E1196" s="307"/>
      <c r="F1196" s="279"/>
      <c r="G1196" s="279"/>
      <c r="H1196" s="279"/>
      <c r="I1196" s="279"/>
    </row>
    <row r="1197" spans="1:9">
      <c r="A1197" s="4"/>
      <c r="C1197" s="120"/>
      <c r="D1197" s="121"/>
      <c r="E1197" s="307"/>
      <c r="F1197" s="279"/>
      <c r="G1197" s="279"/>
      <c r="H1197" s="279"/>
      <c r="I1197" s="279"/>
    </row>
    <row r="1198" spans="1:9">
      <c r="A1198" s="4"/>
      <c r="C1198" s="120"/>
      <c r="D1198" s="121"/>
      <c r="E1198" s="307"/>
      <c r="F1198" s="279"/>
      <c r="G1198" s="279"/>
      <c r="H1198" s="279"/>
      <c r="I1198" s="279"/>
    </row>
    <row r="1199" spans="1:9">
      <c r="A1199" s="4"/>
      <c r="B1199" s="4"/>
      <c r="C1199" s="120"/>
      <c r="D1199" s="121"/>
      <c r="E1199" s="308"/>
      <c r="F1199" s="279"/>
      <c r="G1199" s="279"/>
      <c r="H1199" s="279"/>
      <c r="I1199" s="279"/>
    </row>
    <row r="1200" spans="1:9">
      <c r="A1200" s="4"/>
      <c r="B1200" s="4"/>
      <c r="C1200" s="120"/>
      <c r="D1200" s="121"/>
      <c r="E1200" s="308"/>
      <c r="F1200" s="279"/>
      <c r="G1200" s="279"/>
      <c r="H1200" s="279"/>
      <c r="I1200" s="279"/>
    </row>
    <row r="1201" spans="1:9">
      <c r="E1201" s="307"/>
      <c r="F1201" s="79"/>
      <c r="G1201" s="79"/>
      <c r="H1201" s="79"/>
      <c r="I1201" s="79"/>
    </row>
    <row r="1202" spans="1:9">
      <c r="E1202" s="307"/>
      <c r="F1202" s="79"/>
      <c r="G1202" s="79"/>
      <c r="H1202" s="79"/>
      <c r="I1202" s="79"/>
    </row>
    <row r="1203" spans="1:9">
      <c r="C1203" s="120"/>
      <c r="D1203" s="121"/>
      <c r="E1203" s="307"/>
      <c r="F1203" s="79"/>
      <c r="G1203" s="79"/>
      <c r="H1203" s="79"/>
      <c r="I1203" s="79"/>
    </row>
    <row r="1204" spans="1:9">
      <c r="C1204" s="120"/>
      <c r="D1204" s="121"/>
      <c r="E1204" s="307"/>
      <c r="F1204" s="79"/>
      <c r="G1204" s="79"/>
      <c r="H1204" s="79"/>
      <c r="I1204" s="79"/>
    </row>
    <row r="1205" spans="1:9">
      <c r="E1205" s="307"/>
      <c r="F1205" s="79"/>
      <c r="G1205" s="79"/>
      <c r="H1205" s="79"/>
      <c r="I1205" s="79"/>
    </row>
    <row r="1206" spans="1:9">
      <c r="E1206" s="307"/>
      <c r="F1206" s="79"/>
      <c r="G1206" s="79"/>
      <c r="H1206" s="79"/>
      <c r="I1206" s="79"/>
    </row>
    <row r="1207" spans="1:9">
      <c r="E1207" s="307"/>
      <c r="F1207" s="79"/>
      <c r="G1207" s="79"/>
      <c r="H1207" s="79"/>
      <c r="I1207" s="79"/>
    </row>
    <row r="1208" spans="1:9">
      <c r="F1208" s="79"/>
      <c r="G1208" s="79"/>
      <c r="H1208" s="79"/>
      <c r="I1208" s="79"/>
    </row>
    <row r="1209" spans="1:9">
      <c r="F1209" s="79"/>
      <c r="G1209" s="79"/>
      <c r="H1209" s="79"/>
      <c r="I1209" s="79"/>
    </row>
    <row r="1210" spans="1:9">
      <c r="A1210" s="4"/>
      <c r="F1210" s="279"/>
      <c r="G1210" s="279"/>
      <c r="H1210" s="279"/>
      <c r="I1210" s="279"/>
    </row>
    <row r="1211" spans="1:9">
      <c r="A1211" s="4"/>
      <c r="F1211" s="279"/>
      <c r="G1211" s="279"/>
      <c r="H1211" s="279"/>
      <c r="I1211" s="279"/>
    </row>
    <row r="1212" spans="1:9">
      <c r="A1212" s="4"/>
      <c r="F1212" s="279"/>
      <c r="G1212" s="279"/>
      <c r="H1212" s="279"/>
      <c r="I1212" s="279"/>
    </row>
    <row r="1213" spans="1:9">
      <c r="A1213" s="4"/>
      <c r="F1213" s="279"/>
      <c r="G1213" s="279"/>
      <c r="H1213" s="279"/>
      <c r="I1213" s="279"/>
    </row>
    <row r="1214" spans="1:9">
      <c r="A1214" s="4"/>
      <c r="F1214" s="279"/>
      <c r="G1214" s="279"/>
      <c r="H1214" s="279"/>
      <c r="I1214" s="279"/>
    </row>
    <row r="1215" spans="1:9">
      <c r="E1215" s="307"/>
      <c r="F1215" s="79"/>
      <c r="G1215" s="79"/>
      <c r="H1215" s="79"/>
      <c r="I1215" s="79"/>
    </row>
    <row r="1216" spans="1:9">
      <c r="E1216" s="307"/>
      <c r="F1216" s="79"/>
      <c r="G1216" s="79"/>
      <c r="H1216" s="79"/>
      <c r="I1216" s="79"/>
    </row>
    <row r="1217" spans="1:9">
      <c r="E1217" s="307"/>
      <c r="F1217" s="79"/>
      <c r="G1217" s="79"/>
      <c r="H1217" s="79"/>
      <c r="I1217" s="79"/>
    </row>
    <row r="1218" spans="1:9">
      <c r="E1218" s="307"/>
      <c r="F1218" s="79"/>
      <c r="G1218" s="79"/>
      <c r="H1218" s="79"/>
      <c r="I1218" s="79"/>
    </row>
    <row r="1219" spans="1:9">
      <c r="A1219" s="4"/>
      <c r="B1219" s="4"/>
      <c r="C1219" s="120"/>
      <c r="D1219" s="121"/>
      <c r="E1219" s="308"/>
      <c r="F1219" s="279"/>
      <c r="G1219" s="279"/>
      <c r="H1219" s="279"/>
      <c r="I1219" s="279"/>
    </row>
    <row r="1220" spans="1:9">
      <c r="A1220" s="4"/>
      <c r="B1220" s="4"/>
      <c r="C1220" s="120"/>
      <c r="D1220" s="121"/>
      <c r="E1220" s="308"/>
      <c r="F1220" s="279"/>
      <c r="G1220" s="279"/>
      <c r="H1220" s="279"/>
      <c r="I1220" s="279"/>
    </row>
    <row r="1221" spans="1:9">
      <c r="A1221" s="4"/>
      <c r="F1221" s="279"/>
      <c r="G1221" s="279"/>
      <c r="H1221" s="279"/>
      <c r="I1221" s="279"/>
    </row>
    <row r="1222" spans="1:9">
      <c r="A1222" s="4"/>
      <c r="F1222" s="279"/>
      <c r="G1222" s="279"/>
      <c r="H1222" s="279"/>
      <c r="I1222" s="279"/>
    </row>
    <row r="1223" spans="1:9">
      <c r="A1223" s="4"/>
      <c r="E1223" s="121"/>
      <c r="F1223" s="279"/>
      <c r="G1223" s="279"/>
      <c r="H1223" s="279"/>
      <c r="I1223" s="279"/>
    </row>
    <row r="1224" spans="1:9">
      <c r="A1224" s="35"/>
      <c r="B1224" s="312"/>
      <c r="C1224" s="313"/>
      <c r="D1224" s="314"/>
      <c r="E1224" s="314"/>
      <c r="F1224" s="279"/>
      <c r="G1224" s="279"/>
      <c r="H1224" s="279"/>
      <c r="I1224" s="79"/>
    </row>
    <row r="1225" spans="1:9">
      <c r="A1225" s="35"/>
      <c r="B1225" s="312"/>
      <c r="C1225" s="313"/>
      <c r="D1225" s="314"/>
      <c r="E1225" s="314"/>
      <c r="F1225" s="279"/>
      <c r="G1225" s="279"/>
      <c r="H1225" s="279"/>
      <c r="I1225" s="79"/>
    </row>
    <row r="1226" spans="1:9">
      <c r="A1226" s="35"/>
      <c r="B1226" s="312"/>
      <c r="C1226" s="313"/>
      <c r="D1226" s="314"/>
      <c r="E1226" s="314"/>
      <c r="F1226" s="279"/>
      <c r="G1226" s="279"/>
      <c r="H1226" s="279"/>
      <c r="I1226" s="79"/>
    </row>
    <row r="1227" spans="1:9">
      <c r="A1227" s="35"/>
      <c r="B1227" s="312"/>
      <c r="C1227" s="313"/>
      <c r="D1227" s="314"/>
      <c r="E1227" s="314"/>
      <c r="F1227" s="279"/>
      <c r="G1227" s="279"/>
      <c r="H1227" s="279"/>
      <c r="I1227" s="79"/>
    </row>
    <row r="1228" spans="1:9">
      <c r="F1228" s="79"/>
      <c r="G1228" s="79"/>
      <c r="H1228" s="79"/>
      <c r="I1228" s="79"/>
    </row>
    <row r="1229" spans="1:9">
      <c r="C1229" s="120"/>
      <c r="D1229" s="121"/>
      <c r="F1229" s="79"/>
      <c r="G1229" s="79"/>
      <c r="H1229" s="79"/>
      <c r="I1229" s="79"/>
    </row>
    <row r="1230" spans="1:9">
      <c r="A1230" s="4"/>
      <c r="B1230" s="4"/>
      <c r="C1230" s="120"/>
      <c r="D1230" s="121"/>
      <c r="E1230" s="308"/>
      <c r="F1230" s="279"/>
      <c r="G1230" s="279"/>
      <c r="H1230" s="279"/>
      <c r="I1230" s="79"/>
    </row>
    <row r="1231" spans="1:9">
      <c r="E1231" s="307"/>
      <c r="F1231" s="79"/>
      <c r="G1231" s="79"/>
      <c r="H1231" s="79"/>
      <c r="I1231" s="79"/>
    </row>
    <row r="1232" spans="1:9">
      <c r="E1232" s="307"/>
      <c r="F1232" s="79"/>
      <c r="G1232" s="79"/>
      <c r="H1232" s="79"/>
      <c r="I1232" s="79"/>
    </row>
    <row r="1233" spans="1:9">
      <c r="E1233" s="307"/>
      <c r="F1233" s="79"/>
      <c r="G1233" s="79"/>
      <c r="H1233" s="79"/>
      <c r="I1233" s="79"/>
    </row>
    <row r="1234" spans="1:9">
      <c r="E1234" s="307"/>
      <c r="F1234" s="79"/>
      <c r="G1234" s="79"/>
      <c r="H1234" s="79"/>
      <c r="I1234" s="79"/>
    </row>
    <row r="1235" spans="1:9">
      <c r="F1235" s="79"/>
      <c r="G1235" s="79"/>
      <c r="H1235" s="79"/>
      <c r="I1235" s="79"/>
    </row>
    <row r="1236" spans="1:9">
      <c r="F1236" s="79"/>
      <c r="G1236" s="79"/>
      <c r="H1236" s="79"/>
      <c r="I1236" s="79"/>
    </row>
    <row r="1237" spans="1:9">
      <c r="A1237" s="4"/>
      <c r="B1237" s="4"/>
      <c r="C1237" s="120"/>
      <c r="D1237" s="121"/>
      <c r="E1237" s="121"/>
      <c r="F1237" s="279"/>
      <c r="G1237" s="279"/>
      <c r="H1237" s="279"/>
      <c r="I1237" s="279"/>
    </row>
    <row r="1238" spans="1:9">
      <c r="A1238" s="4"/>
      <c r="B1238" s="4"/>
      <c r="C1238" s="120"/>
      <c r="D1238" s="121"/>
      <c r="E1238" s="121"/>
      <c r="F1238" s="279"/>
      <c r="G1238" s="279"/>
      <c r="H1238" s="279"/>
      <c r="I1238" s="279"/>
    </row>
    <row r="1239" spans="1:9">
      <c r="A1239" s="4"/>
      <c r="B1239" s="4"/>
      <c r="C1239" s="120"/>
      <c r="D1239" s="121"/>
      <c r="E1239" s="121"/>
      <c r="F1239" s="279"/>
      <c r="G1239" s="279"/>
      <c r="H1239" s="279"/>
      <c r="I1239" s="279"/>
    </row>
    <row r="1240" spans="1:9">
      <c r="A1240" s="4"/>
      <c r="B1240" s="4"/>
      <c r="C1240" s="120"/>
      <c r="D1240" s="121"/>
      <c r="E1240" s="121"/>
      <c r="F1240" s="279"/>
      <c r="G1240" s="279"/>
      <c r="H1240" s="279"/>
      <c r="I1240" s="279"/>
    </row>
    <row r="1241" spans="1:9">
      <c r="F1241" s="79"/>
      <c r="G1241" s="79"/>
      <c r="H1241" s="79"/>
      <c r="I1241" s="79"/>
    </row>
    <row r="1242" spans="1:9">
      <c r="A1242" s="4"/>
      <c r="F1242" s="79"/>
      <c r="G1242" s="79"/>
      <c r="H1242" s="79"/>
      <c r="I1242" s="79"/>
    </row>
    <row r="1243" spans="1:9">
      <c r="E1243" s="307"/>
      <c r="F1243" s="79"/>
      <c r="G1243" s="79"/>
      <c r="H1243" s="79"/>
      <c r="I1243" s="79"/>
    </row>
    <row r="1244" spans="1:9">
      <c r="C1244" s="120"/>
      <c r="D1244" s="121"/>
      <c r="E1244" s="307"/>
      <c r="F1244" s="79"/>
      <c r="G1244" s="79"/>
      <c r="H1244" s="79"/>
      <c r="I1244" s="79"/>
    </row>
    <row r="1245" spans="1:9">
      <c r="C1245" s="120"/>
      <c r="D1245" s="121"/>
      <c r="E1245" s="307"/>
      <c r="F1245" s="79"/>
      <c r="G1245" s="79"/>
      <c r="H1245" s="79"/>
      <c r="I1245" s="79"/>
    </row>
    <row r="1246" spans="1:9">
      <c r="E1246" s="307"/>
      <c r="F1246" s="79"/>
      <c r="G1246" s="79"/>
      <c r="H1246" s="79"/>
      <c r="I1246" s="79"/>
    </row>
    <row r="1247" spans="1:9">
      <c r="E1247" s="307"/>
      <c r="F1247" s="79"/>
      <c r="G1247" s="79"/>
      <c r="H1247" s="79"/>
      <c r="I1247" s="79"/>
    </row>
    <row r="1248" spans="1:9">
      <c r="E1248" s="307"/>
      <c r="F1248" s="79"/>
      <c r="G1248" s="79"/>
      <c r="H1248" s="79"/>
      <c r="I1248" s="79"/>
    </row>
    <row r="1249" spans="1:9">
      <c r="E1249" s="307"/>
      <c r="F1249" s="79"/>
      <c r="G1249" s="79"/>
      <c r="H1249" s="79"/>
      <c r="I1249" s="79"/>
    </row>
    <row r="1250" spans="1:9">
      <c r="E1250" s="307"/>
      <c r="F1250" s="79"/>
      <c r="G1250" s="79"/>
      <c r="H1250" s="79"/>
      <c r="I1250" s="79"/>
    </row>
    <row r="1251" spans="1:9">
      <c r="F1251" s="79"/>
      <c r="G1251" s="79"/>
      <c r="H1251" s="79"/>
      <c r="I1251" s="79"/>
    </row>
    <row r="1252" spans="1:9">
      <c r="A1252" s="4"/>
      <c r="F1252" s="279"/>
      <c r="G1252" s="279"/>
      <c r="H1252" s="279"/>
      <c r="I1252" s="279"/>
    </row>
    <row r="1253" spans="1:9">
      <c r="A1253" s="4"/>
      <c r="F1253" s="279"/>
      <c r="G1253" s="279"/>
      <c r="H1253" s="279"/>
      <c r="I1253" s="279"/>
    </row>
    <row r="1254" spans="1:9">
      <c r="A1254" s="4"/>
      <c r="F1254" s="279"/>
      <c r="G1254" s="279"/>
      <c r="H1254" s="279"/>
      <c r="I1254" s="279"/>
    </row>
    <row r="1255" spans="1:9">
      <c r="A1255" s="4"/>
      <c r="F1255" s="279"/>
      <c r="G1255" s="279"/>
      <c r="H1255" s="279"/>
      <c r="I1255" s="279"/>
    </row>
    <row r="1256" spans="1:9">
      <c r="F1256" s="79"/>
      <c r="G1256" s="79"/>
      <c r="H1256" s="79"/>
      <c r="I1256" s="79"/>
    </row>
    <row r="1257" spans="1:9">
      <c r="A1257" s="4"/>
      <c r="F1257" s="79"/>
      <c r="G1257" s="79"/>
      <c r="H1257" s="79"/>
      <c r="I1257" s="79"/>
    </row>
    <row r="1258" spans="1:9">
      <c r="E1258" s="307"/>
      <c r="F1258" s="79"/>
      <c r="G1258" s="79"/>
      <c r="H1258" s="79"/>
      <c r="I1258" s="79"/>
    </row>
    <row r="1259" spans="1:9">
      <c r="E1259" s="307"/>
      <c r="F1259" s="79"/>
      <c r="G1259" s="79"/>
      <c r="H1259" s="79"/>
      <c r="I1259" s="79"/>
    </row>
    <row r="1260" spans="1:9">
      <c r="F1260" s="79"/>
      <c r="G1260" s="79"/>
      <c r="H1260" s="79"/>
      <c r="I1260" s="79"/>
    </row>
    <row r="1261" spans="1:9">
      <c r="F1261" s="79"/>
      <c r="G1261" s="79"/>
      <c r="H1261" s="79"/>
      <c r="I1261" s="79"/>
    </row>
    <row r="1262" spans="1:9">
      <c r="A1262" s="4"/>
      <c r="F1262" s="279"/>
      <c r="G1262" s="279"/>
      <c r="H1262" s="279"/>
      <c r="I1262" s="279"/>
    </row>
    <row r="1263" spans="1:9">
      <c r="F1263" s="79"/>
      <c r="G1263" s="79"/>
      <c r="H1263" s="79"/>
      <c r="I1263" s="79"/>
    </row>
    <row r="1264" spans="1:9">
      <c r="A1264" s="4"/>
      <c r="F1264" s="79"/>
      <c r="G1264" s="79"/>
      <c r="H1264" s="79"/>
      <c r="I1264" s="79"/>
    </row>
    <row r="1265" spans="1:9">
      <c r="E1265" s="307"/>
      <c r="F1265" s="79"/>
      <c r="G1265" s="79"/>
      <c r="H1265" s="79"/>
      <c r="I1265" s="79"/>
    </row>
    <row r="1266" spans="1:9">
      <c r="A1266" s="4"/>
      <c r="B1266" s="4"/>
      <c r="C1266" s="120"/>
      <c r="D1266" s="121"/>
      <c r="E1266" s="308"/>
      <c r="F1266" s="279"/>
      <c r="G1266" s="279"/>
      <c r="H1266" s="279"/>
      <c r="I1266" s="279"/>
    </row>
    <row r="1267" spans="1:9">
      <c r="F1267" s="79"/>
      <c r="G1267" s="79"/>
      <c r="H1267" s="79"/>
      <c r="I1267" s="79"/>
    </row>
    <row r="1268" spans="1:9">
      <c r="A1268" s="4"/>
      <c r="E1268" s="307"/>
      <c r="F1268" s="279"/>
      <c r="G1268" s="279"/>
      <c r="H1268" s="279"/>
      <c r="I1268" s="279"/>
    </row>
    <row r="1269" spans="1:9">
      <c r="A1269" s="4"/>
      <c r="E1269" s="307"/>
      <c r="F1269" s="279"/>
      <c r="G1269" s="279"/>
      <c r="H1269" s="279"/>
      <c r="I1269" s="279"/>
    </row>
    <row r="1278" spans="1:9">
      <c r="C1278" s="120"/>
      <c r="D1278" s="121"/>
    </row>
    <row r="1279" spans="1:9">
      <c r="A1279" s="4"/>
    </row>
    <row r="1280" spans="1:9">
      <c r="E1280" s="307"/>
      <c r="F1280" s="79"/>
      <c r="G1280" s="79"/>
      <c r="H1280" s="79"/>
      <c r="I1280" s="79"/>
    </row>
    <row r="1281" spans="1:10">
      <c r="E1281" s="307"/>
      <c r="F1281" s="79"/>
      <c r="G1281" s="79"/>
      <c r="H1281" s="79"/>
      <c r="I1281" s="79"/>
    </row>
    <row r="1282" spans="1:10">
      <c r="E1282" s="307"/>
      <c r="F1282" s="79"/>
      <c r="G1282" s="79"/>
      <c r="H1282" s="79"/>
      <c r="I1282" s="79"/>
    </row>
    <row r="1283" spans="1:10">
      <c r="F1283" s="79"/>
      <c r="G1283" s="79"/>
      <c r="H1283" s="79"/>
      <c r="I1283" s="79"/>
    </row>
    <row r="1284" spans="1:10">
      <c r="F1284" s="79"/>
      <c r="G1284" s="79"/>
      <c r="H1284" s="79"/>
      <c r="I1284" s="79"/>
    </row>
    <row r="1285" spans="1:10">
      <c r="F1285" s="79"/>
      <c r="G1285" s="79"/>
      <c r="H1285" s="79"/>
      <c r="I1285" s="79"/>
    </row>
    <row r="1286" spans="1:10">
      <c r="A1286" s="4"/>
      <c r="B1286" s="4"/>
      <c r="C1286" s="120"/>
      <c r="D1286" s="121"/>
      <c r="E1286" s="121"/>
      <c r="F1286" s="279"/>
      <c r="G1286" s="279"/>
      <c r="H1286" s="279"/>
      <c r="I1286" s="279"/>
    </row>
    <row r="1287" spans="1:10">
      <c r="A1287" s="4"/>
      <c r="B1287" s="4"/>
      <c r="C1287" s="120"/>
      <c r="D1287" s="121"/>
      <c r="E1287" s="121"/>
      <c r="F1287" s="279"/>
      <c r="G1287" s="279"/>
      <c r="H1287" s="279"/>
      <c r="I1287" s="279"/>
      <c r="J1287" s="121"/>
    </row>
    <row r="1288" spans="1:10">
      <c r="A1288" s="4"/>
      <c r="B1288" s="4"/>
      <c r="C1288" s="120"/>
      <c r="D1288" s="121"/>
      <c r="E1288" s="121"/>
      <c r="F1288" s="279"/>
      <c r="G1288" s="279"/>
      <c r="H1288" s="279"/>
      <c r="I1288" s="279"/>
      <c r="J1288" s="121"/>
    </row>
    <row r="1289" spans="1:10">
      <c r="A1289" s="4"/>
      <c r="B1289" s="4"/>
      <c r="C1289" s="120"/>
      <c r="D1289" s="121"/>
      <c r="E1289" s="121"/>
      <c r="F1289" s="279"/>
      <c r="G1289" s="279"/>
      <c r="H1289" s="279"/>
      <c r="I1289" s="279"/>
      <c r="J1289" s="121"/>
    </row>
    <row r="1290" spans="1:10">
      <c r="F1290" s="79"/>
      <c r="G1290" s="79"/>
      <c r="H1290" s="79"/>
      <c r="I1290" s="79"/>
    </row>
    <row r="1291" spans="1:10">
      <c r="A1291" s="4"/>
      <c r="F1291" s="79"/>
      <c r="G1291" s="79"/>
      <c r="H1291" s="79"/>
      <c r="I1291" s="79"/>
    </row>
    <row r="1292" spans="1:10">
      <c r="E1292" s="307"/>
      <c r="F1292" s="79"/>
      <c r="G1292" s="79"/>
      <c r="H1292" s="79"/>
      <c r="I1292" s="79"/>
    </row>
    <row r="1293" spans="1:10">
      <c r="E1293" s="307"/>
      <c r="F1293" s="79"/>
      <c r="G1293" s="79"/>
      <c r="H1293" s="79"/>
      <c r="I1293" s="79"/>
    </row>
    <row r="1294" spans="1:10">
      <c r="E1294" s="307"/>
      <c r="F1294" s="79"/>
      <c r="G1294" s="79"/>
      <c r="H1294" s="79"/>
      <c r="I1294" s="79"/>
    </row>
    <row r="1295" spans="1:10">
      <c r="E1295" s="307"/>
      <c r="F1295" s="79"/>
      <c r="G1295" s="79"/>
      <c r="H1295" s="79"/>
      <c r="I1295" s="79"/>
    </row>
    <row r="1296" spans="1:10">
      <c r="E1296" s="307"/>
      <c r="F1296" s="79"/>
      <c r="G1296" s="79"/>
      <c r="H1296" s="79"/>
      <c r="I1296" s="79"/>
    </row>
    <row r="1297" spans="1:9">
      <c r="E1297" s="307"/>
      <c r="F1297" s="79"/>
      <c r="G1297" s="79"/>
      <c r="H1297" s="79"/>
      <c r="I1297" s="79"/>
    </row>
    <row r="1298" spans="1:9">
      <c r="E1298" s="307"/>
      <c r="F1298" s="79"/>
      <c r="G1298" s="79"/>
      <c r="H1298" s="79"/>
      <c r="I1298" s="79"/>
    </row>
    <row r="1299" spans="1:9">
      <c r="F1299" s="79"/>
      <c r="G1299" s="79"/>
      <c r="H1299" s="79"/>
      <c r="I1299" s="79"/>
    </row>
    <row r="1300" spans="1:9">
      <c r="A1300" s="4"/>
      <c r="F1300" s="279"/>
      <c r="G1300" s="279"/>
      <c r="H1300" s="279"/>
      <c r="I1300" s="279"/>
    </row>
    <row r="1301" spans="1:9">
      <c r="A1301" s="4"/>
      <c r="F1301" s="279"/>
      <c r="G1301" s="279"/>
      <c r="H1301" s="279"/>
      <c r="I1301" s="279"/>
    </row>
    <row r="1302" spans="1:9">
      <c r="A1302" s="4"/>
      <c r="F1302" s="279"/>
      <c r="G1302" s="279"/>
      <c r="H1302" s="279"/>
      <c r="I1302" s="279"/>
    </row>
    <row r="1303" spans="1:9">
      <c r="A1303" s="4"/>
      <c r="F1303" s="279"/>
      <c r="G1303" s="279"/>
      <c r="H1303" s="279"/>
      <c r="I1303" s="279"/>
    </row>
    <row r="1304" spans="1:9">
      <c r="F1304" s="79"/>
      <c r="G1304" s="79"/>
      <c r="H1304" s="79"/>
      <c r="I1304" s="79"/>
    </row>
    <row r="1305" spans="1:9">
      <c r="A1305" s="4"/>
      <c r="F1305" s="79"/>
      <c r="G1305" s="79"/>
      <c r="H1305" s="79"/>
      <c r="I1305" s="79"/>
    </row>
    <row r="1306" spans="1:9">
      <c r="E1306" s="307"/>
      <c r="F1306" s="79"/>
      <c r="G1306" s="79"/>
      <c r="H1306" s="79"/>
      <c r="I1306" s="79"/>
    </row>
    <row r="1307" spans="1:9">
      <c r="E1307" s="307"/>
      <c r="F1307" s="79"/>
      <c r="G1307" s="79"/>
      <c r="H1307" s="79"/>
      <c r="I1307" s="79"/>
    </row>
    <row r="1308" spans="1:9">
      <c r="F1308" s="79"/>
      <c r="G1308" s="79"/>
      <c r="H1308" s="79"/>
      <c r="I1308" s="79"/>
    </row>
    <row r="1309" spans="1:9">
      <c r="A1309" s="4"/>
      <c r="F1309" s="279"/>
      <c r="G1309" s="279"/>
      <c r="H1309" s="279"/>
      <c r="I1309" s="279"/>
    </row>
    <row r="1310" spans="1:9">
      <c r="F1310" s="79"/>
      <c r="G1310" s="79"/>
      <c r="H1310" s="79"/>
      <c r="I1310" s="79"/>
    </row>
    <row r="1311" spans="1:9">
      <c r="E1311" s="307"/>
      <c r="F1311" s="79"/>
      <c r="G1311" s="79"/>
      <c r="H1311" s="79"/>
      <c r="I1311" s="79"/>
    </row>
    <row r="1312" spans="1:9">
      <c r="E1312" s="307"/>
      <c r="F1312" s="79"/>
      <c r="G1312" s="79"/>
      <c r="H1312" s="79"/>
      <c r="I1312" s="79"/>
    </row>
    <row r="1313" spans="1:9">
      <c r="A1313" s="4"/>
      <c r="B1313" s="4"/>
      <c r="C1313" s="120"/>
      <c r="D1313" s="121"/>
      <c r="E1313" s="121"/>
      <c r="F1313" s="279"/>
      <c r="G1313" s="279"/>
      <c r="H1313" s="279"/>
      <c r="I1313" s="279"/>
    </row>
    <row r="1314" spans="1:9">
      <c r="F1314" s="79"/>
      <c r="G1314" s="79"/>
      <c r="H1314" s="79"/>
      <c r="I1314" s="79"/>
    </row>
    <row r="1315" spans="1:9">
      <c r="F1315" s="79"/>
      <c r="G1315" s="79"/>
      <c r="H1315" s="79"/>
      <c r="I1315" s="79"/>
    </row>
    <row r="1316" spans="1:9">
      <c r="A1316" s="4"/>
      <c r="F1316" s="121"/>
      <c r="G1316" s="121"/>
      <c r="H1316" s="121"/>
      <c r="I1316" s="121"/>
    </row>
    <row r="1318" spans="1:9">
      <c r="A1318" s="4"/>
      <c r="B1318" s="4"/>
    </row>
    <row r="1322" spans="1:9">
      <c r="A1322" s="4"/>
      <c r="B1322" s="4"/>
      <c r="C1322" s="120"/>
      <c r="D1322" s="121"/>
      <c r="E1322" s="279"/>
      <c r="F1322" s="279"/>
      <c r="G1322" s="279"/>
      <c r="H1322" s="279"/>
      <c r="I1322" s="279"/>
    </row>
    <row r="1323" spans="1:9">
      <c r="A1323" s="4"/>
      <c r="B1323" s="4"/>
      <c r="C1323" s="120"/>
      <c r="D1323" s="121"/>
      <c r="E1323" s="279"/>
      <c r="F1323" s="279"/>
      <c r="G1323" s="279"/>
      <c r="H1323" s="279"/>
      <c r="I1323" s="279"/>
    </row>
    <row r="1324" spans="1:9">
      <c r="A1324" s="4"/>
      <c r="B1324" s="4"/>
      <c r="C1324" s="120"/>
      <c r="D1324" s="121"/>
      <c r="E1324" s="279"/>
      <c r="F1324" s="279"/>
      <c r="G1324" s="279"/>
      <c r="H1324" s="279"/>
      <c r="I1324" s="279"/>
    </row>
    <row r="1325" spans="1:9">
      <c r="A1325" s="4"/>
      <c r="B1325" s="4"/>
      <c r="C1325" s="120"/>
      <c r="D1325" s="121"/>
      <c r="E1325" s="279"/>
      <c r="F1325" s="279"/>
      <c r="G1325" s="279"/>
      <c r="H1325" s="279"/>
      <c r="I1325" s="279"/>
    </row>
    <row r="1327" spans="1:9">
      <c r="C1327" s="120"/>
      <c r="D1327" s="121"/>
    </row>
    <row r="1328" spans="1:9">
      <c r="A1328" s="4"/>
      <c r="B1328" s="4"/>
    </row>
    <row r="1329" spans="1:10">
      <c r="E1329" s="307"/>
      <c r="F1329" s="79"/>
      <c r="G1329" s="79"/>
      <c r="H1329" s="79"/>
      <c r="I1329" s="79"/>
    </row>
    <row r="1330" spans="1:10">
      <c r="E1330" s="307"/>
      <c r="F1330" s="79"/>
      <c r="G1330" s="79"/>
      <c r="H1330" s="79"/>
      <c r="I1330" s="79"/>
    </row>
    <row r="1331" spans="1:10">
      <c r="E1331" s="307"/>
      <c r="F1331" s="79"/>
      <c r="G1331" s="79"/>
      <c r="H1331" s="79"/>
      <c r="I1331" s="79"/>
    </row>
    <row r="1332" spans="1:10">
      <c r="E1332" s="307"/>
      <c r="F1332" s="79"/>
      <c r="G1332" s="79"/>
      <c r="H1332" s="79"/>
      <c r="I1332" s="79"/>
    </row>
    <row r="1333" spans="1:10">
      <c r="E1333" s="307"/>
      <c r="F1333" s="79"/>
      <c r="G1333" s="79"/>
      <c r="H1333" s="79"/>
      <c r="I1333" s="79"/>
    </row>
    <row r="1334" spans="1:10">
      <c r="E1334" s="307"/>
      <c r="F1334" s="79"/>
      <c r="G1334" s="79"/>
      <c r="H1334" s="79"/>
      <c r="I1334" s="79"/>
    </row>
    <row r="1335" spans="1:10">
      <c r="F1335" s="79"/>
      <c r="G1335" s="79"/>
      <c r="H1335" s="79"/>
      <c r="I1335" s="79"/>
    </row>
    <row r="1336" spans="1:10">
      <c r="A1336" s="4"/>
      <c r="B1336" s="4"/>
      <c r="C1336" s="120"/>
      <c r="D1336" s="121"/>
      <c r="E1336" s="121"/>
      <c r="F1336" s="279"/>
      <c r="G1336" s="279"/>
      <c r="H1336" s="279"/>
      <c r="I1336" s="279"/>
      <c r="J1336" s="121"/>
    </row>
    <row r="1337" spans="1:10">
      <c r="A1337" s="4"/>
      <c r="B1337" s="4"/>
      <c r="C1337" s="120"/>
      <c r="D1337" s="121"/>
      <c r="E1337" s="121"/>
      <c r="F1337" s="279"/>
      <c r="G1337" s="279"/>
      <c r="H1337" s="279"/>
      <c r="I1337" s="279"/>
      <c r="J1337" s="121"/>
    </row>
    <row r="1338" spans="1:10">
      <c r="A1338" s="4"/>
      <c r="B1338" s="4"/>
      <c r="C1338" s="120"/>
      <c r="D1338" s="121"/>
      <c r="E1338" s="121"/>
      <c r="F1338" s="279"/>
      <c r="G1338" s="279"/>
      <c r="H1338" s="279"/>
      <c r="I1338" s="279"/>
      <c r="J1338" s="121"/>
    </row>
    <row r="1339" spans="1:10">
      <c r="F1339" s="79"/>
      <c r="G1339" s="79"/>
      <c r="H1339" s="79"/>
      <c r="I1339" s="79"/>
    </row>
    <row r="1340" spans="1:10">
      <c r="A1340" s="4"/>
      <c r="F1340" s="79"/>
      <c r="G1340" s="79"/>
      <c r="H1340" s="79"/>
      <c r="I1340" s="79"/>
    </row>
    <row r="1341" spans="1:10">
      <c r="E1341" s="307"/>
      <c r="F1341" s="79"/>
      <c r="G1341" s="79"/>
      <c r="H1341" s="79"/>
      <c r="I1341" s="79"/>
    </row>
    <row r="1342" spans="1:10">
      <c r="E1342" s="307"/>
      <c r="F1342" s="79"/>
      <c r="G1342" s="79"/>
      <c r="H1342" s="79"/>
      <c r="I1342" s="79"/>
    </row>
    <row r="1343" spans="1:10">
      <c r="E1343" s="307"/>
      <c r="F1343" s="79"/>
      <c r="G1343" s="79"/>
      <c r="H1343" s="79"/>
      <c r="I1343" s="79"/>
    </row>
    <row r="1344" spans="1:10">
      <c r="E1344" s="307"/>
      <c r="F1344" s="79"/>
      <c r="G1344" s="79"/>
      <c r="H1344" s="79"/>
      <c r="I1344" s="79"/>
    </row>
    <row r="1345" spans="1:9">
      <c r="E1345" s="307"/>
      <c r="F1345" s="79"/>
      <c r="G1345" s="79"/>
      <c r="H1345" s="79"/>
      <c r="I1345" s="79"/>
    </row>
    <row r="1346" spans="1:9">
      <c r="E1346" s="307"/>
      <c r="F1346" s="79"/>
      <c r="G1346" s="79"/>
      <c r="H1346" s="79"/>
      <c r="I1346" s="79"/>
    </row>
    <row r="1347" spans="1:9">
      <c r="E1347" s="307"/>
      <c r="F1347" s="79"/>
      <c r="G1347" s="79"/>
      <c r="H1347" s="79"/>
      <c r="I1347" s="79"/>
    </row>
    <row r="1348" spans="1:9">
      <c r="E1348" s="307"/>
      <c r="F1348" s="79"/>
      <c r="G1348" s="79"/>
      <c r="H1348" s="79"/>
      <c r="I1348" s="79"/>
    </row>
    <row r="1349" spans="1:9">
      <c r="F1349" s="79"/>
      <c r="G1349" s="79"/>
      <c r="H1349" s="79"/>
      <c r="I1349" s="79"/>
    </row>
    <row r="1350" spans="1:9">
      <c r="A1350" s="4"/>
      <c r="F1350" s="279"/>
      <c r="G1350" s="279"/>
      <c r="H1350" s="279"/>
      <c r="I1350" s="279"/>
    </row>
    <row r="1351" spans="1:9">
      <c r="A1351" s="4"/>
      <c r="F1351" s="279"/>
      <c r="G1351" s="279"/>
      <c r="H1351" s="279"/>
      <c r="I1351" s="279"/>
    </row>
    <row r="1352" spans="1:9">
      <c r="A1352" s="4"/>
      <c r="F1352" s="279"/>
      <c r="G1352" s="279"/>
      <c r="H1352" s="279"/>
      <c r="I1352" s="279"/>
    </row>
    <row r="1353" spans="1:9">
      <c r="F1353" s="79"/>
      <c r="G1353" s="79"/>
      <c r="H1353" s="79"/>
      <c r="I1353" s="79"/>
    </row>
    <row r="1354" spans="1:9">
      <c r="A1354" s="4"/>
      <c r="F1354" s="79"/>
      <c r="G1354" s="79"/>
      <c r="H1354" s="79"/>
      <c r="I1354" s="79"/>
    </row>
    <row r="1355" spans="1:9">
      <c r="E1355" s="307"/>
      <c r="F1355" s="79"/>
      <c r="G1355" s="79"/>
      <c r="H1355" s="79"/>
      <c r="I1355" s="79"/>
    </row>
    <row r="1356" spans="1:9">
      <c r="E1356" s="307"/>
      <c r="F1356" s="79"/>
      <c r="G1356" s="79"/>
      <c r="H1356" s="79"/>
      <c r="I1356" s="79"/>
    </row>
    <row r="1357" spans="1:9">
      <c r="F1357" s="79"/>
      <c r="G1357" s="79"/>
      <c r="H1357" s="79"/>
      <c r="I1357" s="79"/>
    </row>
    <row r="1358" spans="1:9">
      <c r="A1358" s="4"/>
      <c r="F1358" s="279"/>
      <c r="G1358" s="279"/>
      <c r="H1358" s="279"/>
      <c r="I1358" s="279"/>
    </row>
    <row r="1359" spans="1:9">
      <c r="F1359" s="79"/>
      <c r="G1359" s="79"/>
      <c r="H1359" s="79"/>
      <c r="I1359" s="79"/>
    </row>
    <row r="1360" spans="1:9">
      <c r="F1360" s="79"/>
      <c r="G1360" s="79"/>
      <c r="H1360" s="79"/>
      <c r="I1360" s="79"/>
    </row>
    <row r="1361" spans="1:9">
      <c r="F1361" s="79"/>
      <c r="G1361" s="79"/>
      <c r="H1361" s="79"/>
      <c r="I1361" s="79"/>
    </row>
    <row r="1362" spans="1:9">
      <c r="A1362" s="4"/>
      <c r="F1362" s="279"/>
      <c r="G1362" s="279"/>
      <c r="H1362" s="279"/>
      <c r="I1362" s="279"/>
    </row>
    <row r="1363" spans="1:9">
      <c r="F1363" s="79"/>
      <c r="G1363" s="79"/>
      <c r="H1363" s="79"/>
      <c r="I1363" s="79"/>
    </row>
    <row r="1364" spans="1:9">
      <c r="F1364" s="79"/>
      <c r="G1364" s="79"/>
      <c r="H1364" s="79"/>
      <c r="I1364" s="79"/>
    </row>
    <row r="1365" spans="1:9">
      <c r="A1365" s="4"/>
      <c r="F1365" s="121"/>
      <c r="G1365" s="121"/>
      <c r="H1365" s="121"/>
      <c r="I1365" s="121"/>
    </row>
    <row r="1367" spans="1:9">
      <c r="A1367" s="4"/>
      <c r="B1367" s="4"/>
    </row>
    <row r="1369" spans="1:9">
      <c r="A1369" s="4"/>
      <c r="B1369" s="4"/>
      <c r="C1369" s="120"/>
      <c r="D1369" s="121"/>
      <c r="E1369" s="279"/>
      <c r="F1369" s="279"/>
      <c r="G1369" s="279"/>
      <c r="H1369" s="279"/>
      <c r="I1369" s="279"/>
    </row>
    <row r="1375" spans="1:9">
      <c r="C1375" s="120"/>
      <c r="D1375" s="121"/>
    </row>
    <row r="1376" spans="1:9">
      <c r="A1376" s="4"/>
      <c r="B1376" s="4"/>
    </row>
    <row r="1377" spans="1:9">
      <c r="E1377" s="307"/>
      <c r="F1377" s="79"/>
      <c r="G1377" s="79"/>
      <c r="H1377" s="79"/>
      <c r="I1377" s="79"/>
    </row>
    <row r="1378" spans="1:9">
      <c r="E1378" s="307"/>
      <c r="F1378" s="79"/>
      <c r="G1378" s="79"/>
      <c r="H1378" s="79"/>
      <c r="I1378" s="79"/>
    </row>
    <row r="1379" spans="1:9">
      <c r="E1379" s="307"/>
      <c r="F1379" s="79"/>
      <c r="G1379" s="79"/>
      <c r="H1379" s="79"/>
      <c r="I1379" s="79"/>
    </row>
    <row r="1380" spans="1:9">
      <c r="E1380" s="307"/>
      <c r="F1380" s="79"/>
      <c r="G1380" s="79"/>
      <c r="H1380" s="79"/>
      <c r="I1380" s="79"/>
    </row>
    <row r="1381" spans="1:9">
      <c r="E1381" s="307"/>
      <c r="F1381" s="79"/>
      <c r="G1381" s="79"/>
      <c r="H1381" s="79"/>
      <c r="I1381" s="79"/>
    </row>
    <row r="1382" spans="1:9">
      <c r="E1382" s="307"/>
      <c r="F1382" s="79"/>
      <c r="G1382" s="79"/>
      <c r="H1382" s="79"/>
      <c r="I1382" s="79"/>
    </row>
    <row r="1383" spans="1:9">
      <c r="E1383" s="307"/>
      <c r="F1383" s="79"/>
      <c r="G1383" s="79"/>
      <c r="H1383" s="79"/>
      <c r="I1383" s="79"/>
    </row>
    <row r="1384" spans="1:9">
      <c r="F1384" s="79"/>
      <c r="G1384" s="79"/>
      <c r="H1384" s="79"/>
      <c r="I1384" s="79"/>
    </row>
    <row r="1385" spans="1:9">
      <c r="F1385" s="79"/>
      <c r="G1385" s="79"/>
      <c r="H1385" s="79"/>
      <c r="I1385" s="79"/>
    </row>
    <row r="1386" spans="1:9">
      <c r="A1386" s="4"/>
      <c r="B1386" s="4"/>
      <c r="C1386" s="120"/>
      <c r="D1386" s="121"/>
      <c r="E1386" s="121"/>
      <c r="F1386" s="279"/>
      <c r="G1386" s="279"/>
      <c r="H1386" s="279"/>
      <c r="I1386" s="279"/>
    </row>
    <row r="1387" spans="1:9">
      <c r="A1387" s="4"/>
      <c r="B1387" s="4"/>
      <c r="C1387" s="120"/>
      <c r="D1387" s="121"/>
      <c r="E1387" s="121"/>
      <c r="F1387" s="279"/>
      <c r="G1387" s="279"/>
      <c r="H1387" s="279"/>
      <c r="I1387" s="279"/>
    </row>
    <row r="1388" spans="1:9">
      <c r="A1388" s="4"/>
      <c r="B1388" s="4"/>
      <c r="C1388" s="120"/>
      <c r="D1388" s="121"/>
      <c r="E1388" s="121"/>
      <c r="F1388" s="279"/>
      <c r="G1388" s="279"/>
      <c r="H1388" s="279"/>
      <c r="I1388" s="279"/>
    </row>
    <row r="1389" spans="1:9">
      <c r="A1389" s="4"/>
      <c r="B1389" s="4"/>
      <c r="C1389" s="120"/>
      <c r="D1389" s="121"/>
      <c r="E1389" s="121"/>
      <c r="F1389" s="279"/>
      <c r="G1389" s="279"/>
      <c r="H1389" s="279"/>
      <c r="I1389" s="279"/>
    </row>
    <row r="1390" spans="1:9">
      <c r="F1390" s="79"/>
      <c r="G1390" s="79"/>
      <c r="H1390" s="79"/>
      <c r="I1390" s="79"/>
    </row>
    <row r="1391" spans="1:9">
      <c r="A1391" s="4"/>
      <c r="F1391" s="79"/>
      <c r="G1391" s="79"/>
      <c r="H1391" s="79"/>
      <c r="I1391" s="79"/>
    </row>
    <row r="1392" spans="1:9">
      <c r="E1392" s="307"/>
      <c r="F1392" s="79"/>
      <c r="G1392" s="79"/>
      <c r="H1392" s="79"/>
      <c r="I1392" s="79"/>
    </row>
    <row r="1393" spans="1:9">
      <c r="C1393" s="120"/>
      <c r="D1393" s="121"/>
      <c r="E1393" s="307"/>
      <c r="F1393" s="79"/>
      <c r="G1393" s="79"/>
      <c r="H1393" s="79"/>
      <c r="I1393" s="79"/>
    </row>
    <row r="1394" spans="1:9">
      <c r="C1394" s="120"/>
      <c r="D1394" s="121"/>
      <c r="E1394" s="307"/>
      <c r="F1394" s="79"/>
      <c r="G1394" s="79"/>
      <c r="H1394" s="79"/>
      <c r="I1394" s="79"/>
    </row>
    <row r="1395" spans="1:9">
      <c r="E1395" s="307"/>
      <c r="F1395" s="79"/>
      <c r="G1395" s="79"/>
      <c r="H1395" s="79"/>
      <c r="I1395" s="79"/>
    </row>
    <row r="1396" spans="1:9">
      <c r="E1396" s="307"/>
      <c r="F1396" s="79"/>
      <c r="G1396" s="79"/>
      <c r="H1396" s="79"/>
      <c r="I1396" s="79"/>
    </row>
    <row r="1397" spans="1:9">
      <c r="E1397" s="307"/>
      <c r="F1397" s="79"/>
      <c r="G1397" s="79"/>
      <c r="H1397" s="79"/>
      <c r="I1397" s="79"/>
    </row>
    <row r="1398" spans="1:9">
      <c r="E1398" s="307"/>
      <c r="F1398" s="79"/>
      <c r="G1398" s="79"/>
      <c r="H1398" s="79"/>
      <c r="I1398" s="79"/>
    </row>
    <row r="1399" spans="1:9">
      <c r="E1399" s="307"/>
      <c r="F1399" s="79"/>
      <c r="G1399" s="79"/>
      <c r="H1399" s="79"/>
      <c r="I1399" s="79"/>
    </row>
    <row r="1400" spans="1:9">
      <c r="F1400" s="79"/>
      <c r="G1400" s="79"/>
      <c r="H1400" s="79"/>
      <c r="I1400" s="79"/>
    </row>
    <row r="1401" spans="1:9">
      <c r="A1401" s="4"/>
      <c r="F1401" s="279"/>
      <c r="G1401" s="279"/>
      <c r="H1401" s="279"/>
      <c r="I1401" s="279"/>
    </row>
    <row r="1402" spans="1:9">
      <c r="A1402" s="4"/>
      <c r="F1402" s="279"/>
      <c r="G1402" s="279"/>
      <c r="H1402" s="279"/>
      <c r="I1402" s="279"/>
    </row>
    <row r="1403" spans="1:9">
      <c r="A1403" s="4"/>
      <c r="F1403" s="279"/>
      <c r="G1403" s="279"/>
      <c r="H1403" s="279"/>
      <c r="I1403" s="279"/>
    </row>
    <row r="1404" spans="1:9">
      <c r="A1404" s="4"/>
      <c r="F1404" s="279"/>
      <c r="G1404" s="279"/>
      <c r="H1404" s="279"/>
      <c r="I1404" s="279"/>
    </row>
    <row r="1405" spans="1:9">
      <c r="F1405" s="79"/>
      <c r="G1405" s="79"/>
      <c r="H1405" s="79"/>
      <c r="I1405" s="79"/>
    </row>
    <row r="1406" spans="1:9">
      <c r="A1406" s="4"/>
      <c r="F1406" s="79"/>
      <c r="G1406" s="79"/>
      <c r="H1406" s="79"/>
      <c r="I1406" s="79"/>
    </row>
    <row r="1407" spans="1:9">
      <c r="E1407" s="307"/>
      <c r="F1407" s="79"/>
      <c r="G1407" s="79"/>
      <c r="H1407" s="79"/>
      <c r="I1407" s="79"/>
    </row>
    <row r="1408" spans="1:9">
      <c r="E1408" s="307"/>
      <c r="F1408" s="79"/>
      <c r="G1408" s="79"/>
      <c r="H1408" s="79"/>
      <c r="I1408" s="79"/>
    </row>
    <row r="1409" spans="1:9">
      <c r="F1409" s="79"/>
      <c r="G1409" s="79"/>
      <c r="H1409" s="79"/>
      <c r="I1409" s="79"/>
    </row>
    <row r="1410" spans="1:9">
      <c r="F1410" s="79"/>
      <c r="G1410" s="79"/>
      <c r="H1410" s="79"/>
      <c r="I1410" s="79"/>
    </row>
    <row r="1411" spans="1:9">
      <c r="A1411" s="4"/>
      <c r="F1411" s="279"/>
      <c r="G1411" s="279"/>
      <c r="H1411" s="279"/>
      <c r="I1411" s="279"/>
    </row>
    <row r="1412" spans="1:9">
      <c r="F1412" s="79"/>
      <c r="G1412" s="79"/>
      <c r="H1412" s="79"/>
      <c r="I1412" s="79"/>
    </row>
    <row r="1413" spans="1:9">
      <c r="A1413" s="4"/>
      <c r="F1413" s="79"/>
      <c r="G1413" s="79"/>
      <c r="H1413" s="79"/>
      <c r="I1413" s="79"/>
    </row>
    <row r="1414" spans="1:9">
      <c r="E1414" s="307"/>
      <c r="F1414" s="79"/>
      <c r="G1414" s="79"/>
      <c r="H1414" s="79"/>
      <c r="I1414" s="79"/>
    </row>
    <row r="1415" spans="1:9">
      <c r="A1415" s="4"/>
      <c r="B1415" s="4"/>
      <c r="C1415" s="120"/>
      <c r="D1415" s="121"/>
      <c r="E1415" s="308"/>
      <c r="F1415" s="279"/>
      <c r="G1415" s="279"/>
      <c r="H1415" s="279"/>
      <c r="I1415" s="279"/>
    </row>
    <row r="1416" spans="1:9">
      <c r="F1416" s="79"/>
      <c r="G1416" s="79"/>
      <c r="H1416" s="79"/>
      <c r="I1416" s="79"/>
    </row>
    <row r="1417" spans="1:9">
      <c r="A1417" s="4"/>
      <c r="B1417" s="4"/>
      <c r="C1417" s="120"/>
      <c r="D1417" s="121"/>
      <c r="E1417" s="121"/>
      <c r="F1417" s="121"/>
      <c r="G1417" s="121"/>
      <c r="H1417" s="121"/>
      <c r="I1417" s="121"/>
    </row>
    <row r="1418" spans="1:9">
      <c r="A1418" s="4"/>
      <c r="B1418" s="4"/>
    </row>
    <row r="1423" spans="1:9">
      <c r="C1423" s="120"/>
      <c r="D1423" s="121"/>
    </row>
    <row r="1424" spans="1:9">
      <c r="A1424" s="4"/>
      <c r="B1424" s="4"/>
    </row>
    <row r="1425" spans="1:9">
      <c r="E1425" s="307"/>
      <c r="F1425" s="79"/>
      <c r="G1425" s="79"/>
      <c r="H1425" s="79"/>
      <c r="I1425" s="79"/>
    </row>
    <row r="1426" spans="1:9">
      <c r="E1426" s="307"/>
      <c r="F1426" s="79"/>
      <c r="G1426" s="79"/>
      <c r="H1426" s="79"/>
      <c r="I1426" s="79"/>
    </row>
    <row r="1427" spans="1:9">
      <c r="E1427" s="307"/>
      <c r="F1427" s="79"/>
      <c r="G1427" s="79"/>
      <c r="H1427" s="79"/>
      <c r="I1427" s="79"/>
    </row>
    <row r="1428" spans="1:9">
      <c r="F1428" s="79"/>
      <c r="G1428" s="79"/>
      <c r="H1428" s="79"/>
      <c r="I1428" s="79"/>
    </row>
    <row r="1429" spans="1:9">
      <c r="F1429" s="79"/>
      <c r="G1429" s="79"/>
      <c r="H1429" s="79"/>
      <c r="I1429" s="79"/>
    </row>
    <row r="1430" spans="1:9">
      <c r="E1430" s="307"/>
      <c r="F1430" s="79"/>
      <c r="G1430" s="79"/>
      <c r="H1430" s="79"/>
      <c r="I1430" s="79"/>
    </row>
    <row r="1431" spans="1:9">
      <c r="A1431" s="4"/>
      <c r="B1431" s="4"/>
      <c r="C1431" s="120"/>
      <c r="D1431" s="121"/>
      <c r="E1431" s="121"/>
      <c r="F1431" s="279"/>
      <c r="G1431" s="279"/>
      <c r="H1431" s="279"/>
      <c r="I1431" s="279"/>
    </row>
    <row r="1432" spans="1:9">
      <c r="A1432" s="4"/>
      <c r="B1432" s="4"/>
      <c r="C1432" s="120"/>
      <c r="D1432" s="121"/>
      <c r="E1432" s="121"/>
      <c r="F1432" s="279"/>
      <c r="G1432" s="279"/>
      <c r="H1432" s="279"/>
      <c r="I1432" s="279"/>
    </row>
    <row r="1433" spans="1:9">
      <c r="A1433" s="4"/>
      <c r="B1433" s="4"/>
      <c r="C1433" s="120"/>
      <c r="D1433" s="121"/>
      <c r="E1433" s="121"/>
      <c r="F1433" s="279"/>
      <c r="G1433" s="279"/>
      <c r="H1433" s="279"/>
      <c r="I1433" s="279"/>
    </row>
    <row r="1434" spans="1:9">
      <c r="F1434" s="79"/>
      <c r="G1434" s="79"/>
      <c r="H1434" s="79"/>
      <c r="I1434" s="79"/>
    </row>
    <row r="1435" spans="1:9">
      <c r="A1435" s="4"/>
      <c r="F1435" s="79"/>
      <c r="G1435" s="79"/>
      <c r="H1435" s="79"/>
      <c r="I1435" s="79"/>
    </row>
    <row r="1436" spans="1:9">
      <c r="F1436" s="79"/>
      <c r="G1436" s="79"/>
      <c r="H1436" s="79"/>
      <c r="I1436" s="79"/>
    </row>
    <row r="1437" spans="1:9">
      <c r="E1437" s="307"/>
      <c r="F1437" s="79"/>
      <c r="G1437" s="79"/>
      <c r="H1437" s="79"/>
      <c r="I1437" s="79"/>
    </row>
    <row r="1438" spans="1:9">
      <c r="E1438" s="307"/>
      <c r="F1438" s="79"/>
      <c r="G1438" s="79"/>
      <c r="H1438" s="79"/>
      <c r="I1438" s="79"/>
    </row>
    <row r="1439" spans="1:9">
      <c r="E1439" s="307"/>
      <c r="F1439" s="79"/>
      <c r="G1439" s="79"/>
      <c r="H1439" s="79"/>
      <c r="I1439" s="79"/>
    </row>
    <row r="1440" spans="1:9">
      <c r="E1440" s="307"/>
      <c r="F1440" s="79"/>
      <c r="G1440" s="79"/>
      <c r="H1440" s="79"/>
      <c r="I1440" s="79"/>
    </row>
    <row r="1441" spans="1:9">
      <c r="E1441" s="307"/>
      <c r="F1441" s="79"/>
      <c r="G1441" s="79"/>
      <c r="H1441" s="79"/>
      <c r="I1441" s="79"/>
    </row>
    <row r="1442" spans="1:9">
      <c r="E1442" s="307"/>
      <c r="F1442" s="79"/>
      <c r="G1442" s="79"/>
      <c r="H1442" s="79"/>
      <c r="I1442" s="79"/>
    </row>
    <row r="1443" spans="1:9">
      <c r="E1443" s="307"/>
      <c r="F1443" s="79"/>
      <c r="G1443" s="79"/>
      <c r="H1443" s="79"/>
      <c r="I1443" s="79"/>
    </row>
    <row r="1444" spans="1:9">
      <c r="E1444" s="307"/>
      <c r="F1444" s="79"/>
      <c r="G1444" s="79"/>
      <c r="H1444" s="79"/>
      <c r="I1444" s="79"/>
    </row>
    <row r="1445" spans="1:9">
      <c r="F1445" s="79"/>
      <c r="G1445" s="79"/>
      <c r="H1445" s="79"/>
      <c r="I1445" s="79"/>
    </row>
    <row r="1446" spans="1:9">
      <c r="A1446" s="4"/>
      <c r="F1446" s="279"/>
      <c r="G1446" s="279"/>
      <c r="H1446" s="279"/>
      <c r="I1446" s="279"/>
    </row>
    <row r="1447" spans="1:9">
      <c r="A1447" s="4"/>
      <c r="F1447" s="279"/>
      <c r="G1447" s="279"/>
      <c r="H1447" s="279"/>
      <c r="I1447" s="279"/>
    </row>
    <row r="1448" spans="1:9">
      <c r="A1448" s="4"/>
      <c r="F1448" s="279"/>
      <c r="G1448" s="279"/>
      <c r="H1448" s="279"/>
      <c r="I1448" s="279"/>
    </row>
    <row r="1449" spans="1:9">
      <c r="A1449" s="4"/>
      <c r="F1449" s="279"/>
      <c r="G1449" s="279"/>
      <c r="H1449" s="279"/>
      <c r="I1449" s="279"/>
    </row>
    <row r="1450" spans="1:9">
      <c r="F1450" s="79"/>
      <c r="G1450" s="79"/>
      <c r="H1450" s="79"/>
      <c r="I1450" s="79"/>
    </row>
    <row r="1451" spans="1:9">
      <c r="A1451" s="4"/>
      <c r="F1451" s="79"/>
      <c r="G1451" s="79"/>
      <c r="H1451" s="79"/>
      <c r="I1451" s="79"/>
    </row>
    <row r="1452" spans="1:9">
      <c r="E1452" s="307"/>
      <c r="F1452" s="79"/>
      <c r="G1452" s="79"/>
      <c r="H1452" s="79"/>
      <c r="I1452" s="79"/>
    </row>
    <row r="1453" spans="1:9">
      <c r="E1453" s="307"/>
      <c r="F1453" s="79"/>
      <c r="G1453" s="79"/>
      <c r="H1453" s="79"/>
      <c r="I1453" s="79"/>
    </row>
    <row r="1454" spans="1:9">
      <c r="F1454" s="79"/>
      <c r="G1454" s="79"/>
      <c r="H1454" s="79"/>
      <c r="I1454" s="79"/>
    </row>
    <row r="1455" spans="1:9">
      <c r="A1455" s="4"/>
      <c r="F1455" s="279"/>
      <c r="G1455" s="279"/>
      <c r="H1455" s="279"/>
      <c r="I1455" s="279"/>
    </row>
    <row r="1456" spans="1:9">
      <c r="F1456" s="79"/>
      <c r="G1456" s="79"/>
      <c r="H1456" s="79"/>
      <c r="I1456" s="79"/>
    </row>
    <row r="1457" spans="1:9">
      <c r="A1457" s="4"/>
      <c r="F1457" s="79"/>
      <c r="G1457" s="79"/>
      <c r="H1457" s="79"/>
      <c r="I1457" s="79"/>
    </row>
    <row r="1458" spans="1:9">
      <c r="E1458" s="307"/>
      <c r="F1458" s="79"/>
      <c r="G1458" s="79"/>
      <c r="H1458" s="79"/>
      <c r="I1458" s="79"/>
    </row>
    <row r="1459" spans="1:9">
      <c r="A1459" s="4"/>
      <c r="B1459" s="4"/>
      <c r="C1459" s="120"/>
      <c r="D1459" s="121"/>
      <c r="E1459" s="121"/>
      <c r="F1459" s="279"/>
      <c r="G1459" s="279"/>
      <c r="H1459" s="279"/>
      <c r="I1459" s="279"/>
    </row>
    <row r="1460" spans="1:9">
      <c r="F1460" s="79"/>
      <c r="G1460" s="79"/>
      <c r="H1460" s="79"/>
      <c r="I1460" s="79"/>
    </row>
    <row r="1461" spans="1:9">
      <c r="F1461" s="79"/>
      <c r="G1461" s="79"/>
      <c r="H1461" s="79"/>
      <c r="I1461" s="79"/>
    </row>
    <row r="1462" spans="1:9">
      <c r="A1462" s="4"/>
      <c r="F1462" s="279"/>
      <c r="G1462" s="279"/>
      <c r="H1462" s="279"/>
      <c r="I1462" s="279"/>
    </row>
    <row r="1464" spans="1:9">
      <c r="A1464" s="4"/>
      <c r="B1464" s="4"/>
    </row>
    <row r="1465" spans="1:9">
      <c r="A1465" s="4"/>
      <c r="B1465" s="4"/>
    </row>
    <row r="1466" spans="1:9">
      <c r="A1466" s="4"/>
      <c r="B1466" s="4"/>
    </row>
    <row r="1467" spans="1:9">
      <c r="A1467" s="4"/>
      <c r="B1467" s="4"/>
    </row>
    <row r="1468" spans="1:9">
      <c r="A1468" s="4"/>
      <c r="B1468" s="4"/>
    </row>
    <row r="1471" spans="1:9">
      <c r="C1471" s="120"/>
      <c r="D1471" s="121"/>
    </row>
    <row r="1472" spans="1:9">
      <c r="A1472" s="4"/>
      <c r="B1472" s="4"/>
    </row>
    <row r="1473" spans="1:9">
      <c r="E1473" s="307"/>
      <c r="F1473" s="79"/>
      <c r="G1473" s="79"/>
      <c r="H1473" s="79"/>
      <c r="I1473" s="79"/>
    </row>
    <row r="1474" spans="1:9">
      <c r="E1474" s="307"/>
      <c r="F1474" s="79"/>
      <c r="G1474" s="79"/>
      <c r="H1474" s="79"/>
      <c r="I1474" s="79"/>
    </row>
    <row r="1475" spans="1:9">
      <c r="E1475" s="307"/>
      <c r="F1475" s="79"/>
      <c r="G1475" s="79"/>
      <c r="H1475" s="79"/>
      <c r="I1475" s="79"/>
    </row>
    <row r="1476" spans="1:9">
      <c r="F1476" s="79"/>
      <c r="G1476" s="79"/>
      <c r="H1476" s="79"/>
      <c r="I1476" s="79"/>
    </row>
    <row r="1477" spans="1:9">
      <c r="E1477" s="307"/>
      <c r="F1477" s="79"/>
      <c r="G1477" s="79"/>
      <c r="H1477" s="79"/>
      <c r="I1477" s="79"/>
    </row>
    <row r="1478" spans="1:9">
      <c r="F1478" s="79"/>
      <c r="G1478" s="79"/>
      <c r="H1478" s="79"/>
      <c r="I1478" s="79"/>
    </row>
    <row r="1479" spans="1:9">
      <c r="F1479" s="79"/>
      <c r="G1479" s="79"/>
      <c r="H1479" s="79"/>
      <c r="I1479" s="79"/>
    </row>
    <row r="1480" spans="1:9">
      <c r="A1480" s="4"/>
      <c r="B1480" s="4"/>
      <c r="C1480" s="120"/>
      <c r="D1480" s="121"/>
      <c r="E1480" s="121"/>
      <c r="F1480" s="279"/>
      <c r="G1480" s="279"/>
      <c r="H1480" s="279"/>
      <c r="I1480" s="279"/>
    </row>
    <row r="1481" spans="1:9">
      <c r="A1481" s="4"/>
      <c r="B1481" s="4"/>
      <c r="C1481" s="120"/>
      <c r="D1481" s="121"/>
      <c r="E1481" s="121"/>
      <c r="F1481" s="279"/>
      <c r="G1481" s="279"/>
      <c r="H1481" s="279"/>
      <c r="I1481" s="279"/>
    </row>
    <row r="1482" spans="1:9">
      <c r="A1482" s="4"/>
      <c r="B1482" s="4"/>
      <c r="C1482" s="120"/>
      <c r="D1482" s="121"/>
      <c r="E1482" s="121"/>
      <c r="F1482" s="279"/>
      <c r="G1482" s="279"/>
      <c r="H1482" s="279"/>
      <c r="I1482" s="279"/>
    </row>
    <row r="1483" spans="1:9">
      <c r="F1483" s="79"/>
      <c r="G1483" s="79"/>
      <c r="H1483" s="79"/>
      <c r="I1483" s="79"/>
    </row>
    <row r="1484" spans="1:9">
      <c r="A1484" s="4"/>
      <c r="F1484" s="79"/>
      <c r="G1484" s="79"/>
      <c r="H1484" s="79"/>
      <c r="I1484" s="79"/>
    </row>
    <row r="1485" spans="1:9">
      <c r="F1485" s="79"/>
      <c r="G1485" s="79"/>
      <c r="H1485" s="79"/>
      <c r="I1485" s="279"/>
    </row>
    <row r="1486" spans="1:9">
      <c r="E1486" s="307"/>
      <c r="F1486" s="79"/>
      <c r="G1486" s="79"/>
      <c r="H1486" s="79"/>
      <c r="I1486" s="79"/>
    </row>
    <row r="1487" spans="1:9">
      <c r="E1487" s="307"/>
      <c r="F1487" s="79"/>
      <c r="G1487" s="79"/>
      <c r="H1487" s="79"/>
      <c r="I1487" s="79"/>
    </row>
    <row r="1488" spans="1:9">
      <c r="E1488" s="307"/>
      <c r="F1488" s="79"/>
      <c r="G1488" s="79"/>
      <c r="H1488" s="79"/>
      <c r="I1488" s="79"/>
    </row>
    <row r="1489" spans="1:9">
      <c r="E1489" s="307"/>
      <c r="F1489" s="79"/>
      <c r="G1489" s="79"/>
      <c r="H1489" s="79"/>
      <c r="I1489" s="79"/>
    </row>
    <row r="1490" spans="1:9">
      <c r="E1490" s="307"/>
      <c r="F1490" s="79"/>
      <c r="G1490" s="79"/>
      <c r="H1490" s="79"/>
      <c r="I1490" s="79"/>
    </row>
    <row r="1491" spans="1:9">
      <c r="E1491" s="307"/>
      <c r="F1491" s="79"/>
      <c r="G1491" s="79"/>
      <c r="H1491" s="79"/>
      <c r="I1491" s="79"/>
    </row>
    <row r="1492" spans="1:9">
      <c r="F1492" s="79"/>
      <c r="G1492" s="79"/>
      <c r="H1492" s="79"/>
      <c r="I1492" s="79"/>
    </row>
    <row r="1493" spans="1:9">
      <c r="A1493" s="4"/>
      <c r="F1493" s="279"/>
      <c r="G1493" s="279"/>
      <c r="H1493" s="279"/>
      <c r="I1493" s="279"/>
    </row>
    <row r="1494" spans="1:9">
      <c r="A1494" s="4"/>
      <c r="F1494" s="279"/>
      <c r="G1494" s="279"/>
      <c r="H1494" s="279"/>
      <c r="I1494" s="279"/>
    </row>
    <row r="1495" spans="1:9">
      <c r="A1495" s="4"/>
      <c r="F1495" s="279"/>
      <c r="G1495" s="279"/>
      <c r="H1495" s="279"/>
      <c r="I1495" s="279"/>
    </row>
    <row r="1496" spans="1:9">
      <c r="A1496" s="4"/>
      <c r="F1496" s="279"/>
      <c r="G1496" s="279"/>
      <c r="H1496" s="279"/>
      <c r="I1496" s="279"/>
    </row>
    <row r="1497" spans="1:9">
      <c r="F1497" s="79"/>
      <c r="G1497" s="79"/>
      <c r="H1497" s="79"/>
      <c r="I1497" s="79"/>
    </row>
    <row r="1498" spans="1:9">
      <c r="A1498" s="4"/>
      <c r="F1498" s="79"/>
      <c r="G1498" s="79"/>
      <c r="H1498" s="79"/>
      <c r="I1498" s="79"/>
    </row>
    <row r="1499" spans="1:9">
      <c r="F1499" s="79"/>
      <c r="G1499" s="79"/>
      <c r="H1499" s="79"/>
      <c r="I1499" s="79"/>
    </row>
    <row r="1500" spans="1:9">
      <c r="F1500" s="79"/>
      <c r="G1500" s="79"/>
      <c r="H1500" s="79"/>
      <c r="I1500" s="79"/>
    </row>
    <row r="1501" spans="1:9">
      <c r="F1501" s="79"/>
      <c r="G1501" s="79"/>
      <c r="H1501" s="79"/>
      <c r="I1501" s="79"/>
    </row>
    <row r="1502" spans="1:9">
      <c r="A1502" s="4"/>
      <c r="F1502" s="279"/>
      <c r="G1502" s="279"/>
      <c r="H1502" s="279"/>
      <c r="I1502" s="279"/>
    </row>
    <row r="1503" spans="1:9">
      <c r="A1503" s="4"/>
      <c r="F1503" s="279"/>
      <c r="G1503" s="279"/>
      <c r="H1503" s="279"/>
      <c r="I1503" s="279"/>
    </row>
    <row r="1504" spans="1:9">
      <c r="A1504" s="4"/>
      <c r="F1504" s="279"/>
      <c r="G1504" s="279"/>
      <c r="H1504" s="279"/>
      <c r="I1504" s="279"/>
    </row>
    <row r="1505" spans="1:9">
      <c r="A1505" s="4"/>
      <c r="F1505" s="79"/>
      <c r="G1505" s="79"/>
      <c r="H1505" s="79"/>
      <c r="I1505" s="79"/>
    </row>
    <row r="1506" spans="1:9">
      <c r="A1506" s="4"/>
      <c r="B1506" s="4"/>
      <c r="C1506" s="120"/>
      <c r="D1506" s="121"/>
      <c r="E1506" s="121"/>
      <c r="F1506" s="279"/>
      <c r="G1506" s="279"/>
      <c r="H1506" s="279"/>
      <c r="I1506" s="279"/>
    </row>
    <row r="1507" spans="1:9">
      <c r="E1507" s="307"/>
      <c r="F1507" s="79"/>
      <c r="G1507" s="79"/>
      <c r="H1507" s="79"/>
      <c r="I1507" s="79"/>
    </row>
    <row r="1508" spans="1:9">
      <c r="F1508" s="79"/>
      <c r="G1508" s="79"/>
      <c r="H1508" s="79"/>
      <c r="I1508" s="79"/>
    </row>
    <row r="1509" spans="1:9">
      <c r="F1509" s="79"/>
      <c r="G1509" s="79"/>
      <c r="H1509" s="79"/>
      <c r="I1509" s="79"/>
    </row>
    <row r="1510" spans="1:9">
      <c r="F1510" s="79"/>
      <c r="G1510" s="79"/>
      <c r="H1510" s="79"/>
      <c r="I1510" s="79"/>
    </row>
    <row r="1512" spans="1:9">
      <c r="A1512" s="4"/>
      <c r="F1512" s="121"/>
      <c r="G1512" s="121"/>
      <c r="H1512" s="121"/>
      <c r="I1512" s="121"/>
    </row>
    <row r="1519" spans="1:9">
      <c r="C1519" s="120"/>
      <c r="D1519" s="121"/>
    </row>
    <row r="1520" spans="1:9">
      <c r="A1520" s="4"/>
      <c r="B1520" s="4"/>
    </row>
    <row r="1521" spans="1:9">
      <c r="E1521" s="307"/>
      <c r="F1521" s="79"/>
      <c r="G1521" s="79"/>
      <c r="H1521" s="79"/>
      <c r="I1521" s="79"/>
    </row>
    <row r="1522" spans="1:9">
      <c r="E1522" s="307"/>
      <c r="F1522" s="79"/>
      <c r="G1522" s="79"/>
      <c r="H1522" s="79"/>
      <c r="I1522" s="79"/>
    </row>
    <row r="1523" spans="1:9">
      <c r="E1523" s="307"/>
      <c r="F1523" s="79"/>
      <c r="G1523" s="79"/>
      <c r="H1523" s="79"/>
      <c r="I1523" s="79"/>
    </row>
    <row r="1524" spans="1:9">
      <c r="E1524" s="307"/>
      <c r="F1524" s="79"/>
      <c r="G1524" s="79"/>
      <c r="H1524" s="79"/>
      <c r="I1524" s="79"/>
    </row>
    <row r="1525" spans="1:9">
      <c r="F1525" s="79"/>
      <c r="G1525" s="79"/>
      <c r="H1525" s="79"/>
      <c r="I1525" s="79"/>
    </row>
    <row r="1526" spans="1:9">
      <c r="F1526" s="79"/>
      <c r="G1526" s="79"/>
      <c r="H1526" s="79"/>
      <c r="I1526" s="79"/>
    </row>
    <row r="1527" spans="1:9">
      <c r="A1527" s="4"/>
      <c r="B1527" s="4"/>
      <c r="C1527" s="120"/>
      <c r="D1527" s="121"/>
      <c r="E1527" s="121"/>
      <c r="F1527" s="279"/>
      <c r="G1527" s="279"/>
      <c r="H1527" s="279"/>
      <c r="I1527" s="279"/>
    </row>
    <row r="1528" spans="1:9">
      <c r="A1528" s="4"/>
      <c r="B1528" s="4"/>
      <c r="C1528" s="120"/>
      <c r="D1528" s="121"/>
      <c r="E1528" s="121"/>
      <c r="F1528" s="279"/>
      <c r="G1528" s="279"/>
      <c r="H1528" s="279"/>
      <c r="I1528" s="279"/>
    </row>
    <row r="1529" spans="1:9">
      <c r="F1529" s="79"/>
      <c r="G1529" s="79"/>
      <c r="H1529" s="79"/>
      <c r="I1529" s="79"/>
    </row>
    <row r="1530" spans="1:9">
      <c r="A1530" s="4"/>
      <c r="F1530" s="79"/>
      <c r="G1530" s="79"/>
      <c r="H1530" s="79"/>
      <c r="I1530" s="79"/>
    </row>
    <row r="1531" spans="1:9">
      <c r="E1531" s="307"/>
      <c r="F1531" s="79"/>
      <c r="G1531" s="79"/>
      <c r="H1531" s="79"/>
      <c r="I1531" s="79"/>
    </row>
    <row r="1532" spans="1:9">
      <c r="E1532" s="307"/>
      <c r="F1532" s="79"/>
      <c r="G1532" s="79"/>
      <c r="H1532" s="79"/>
      <c r="I1532" s="79"/>
    </row>
    <row r="1533" spans="1:9">
      <c r="E1533" s="307"/>
      <c r="F1533" s="79"/>
      <c r="G1533" s="79"/>
      <c r="H1533" s="79"/>
      <c r="I1533" s="79"/>
    </row>
    <row r="1534" spans="1:9">
      <c r="E1534" s="307"/>
      <c r="F1534" s="79"/>
      <c r="G1534" s="79"/>
      <c r="H1534" s="79"/>
      <c r="I1534" s="79"/>
    </row>
    <row r="1535" spans="1:9">
      <c r="E1535" s="307"/>
      <c r="F1535" s="79"/>
      <c r="G1535" s="79"/>
      <c r="H1535" s="79"/>
      <c r="I1535" s="79"/>
    </row>
    <row r="1536" spans="1:9">
      <c r="E1536" s="307"/>
      <c r="F1536" s="79"/>
      <c r="G1536" s="79"/>
      <c r="H1536" s="79"/>
      <c r="I1536" s="79"/>
    </row>
    <row r="1537" spans="1:9">
      <c r="E1537" s="307"/>
      <c r="F1537" s="79"/>
      <c r="G1537" s="79"/>
      <c r="H1537" s="79"/>
      <c r="I1537" s="79"/>
    </row>
    <row r="1538" spans="1:9">
      <c r="F1538" s="79"/>
      <c r="G1538" s="79"/>
      <c r="H1538" s="79"/>
      <c r="I1538" s="79"/>
    </row>
    <row r="1539" spans="1:9">
      <c r="A1539" s="4"/>
      <c r="F1539" s="279"/>
      <c r="G1539" s="279"/>
      <c r="H1539" s="279"/>
      <c r="I1539" s="279"/>
    </row>
    <row r="1540" spans="1:9">
      <c r="A1540" s="4"/>
      <c r="F1540" s="279"/>
      <c r="G1540" s="279"/>
      <c r="H1540" s="279"/>
      <c r="I1540" s="279"/>
    </row>
    <row r="1541" spans="1:9">
      <c r="F1541" s="79"/>
      <c r="G1541" s="79"/>
      <c r="H1541" s="79"/>
      <c r="I1541" s="79"/>
    </row>
    <row r="1542" spans="1:9">
      <c r="A1542" s="4"/>
      <c r="F1542" s="79"/>
      <c r="G1542" s="79"/>
      <c r="H1542" s="79"/>
      <c r="I1542" s="79"/>
    </row>
    <row r="1543" spans="1:9">
      <c r="F1543" s="79"/>
      <c r="G1543" s="79"/>
      <c r="H1543" s="79"/>
      <c r="I1543" s="79"/>
    </row>
    <row r="1544" spans="1:9">
      <c r="F1544" s="79"/>
      <c r="G1544" s="79"/>
      <c r="H1544" s="79"/>
      <c r="I1544" s="79"/>
    </row>
    <row r="1545" spans="1:9">
      <c r="F1545" s="79"/>
      <c r="G1545" s="79"/>
      <c r="H1545" s="79"/>
      <c r="I1545" s="79"/>
    </row>
    <row r="1546" spans="1:9">
      <c r="A1546" s="4"/>
      <c r="F1546" s="279"/>
      <c r="G1546" s="279"/>
      <c r="H1546" s="279"/>
      <c r="I1546" s="279"/>
    </row>
    <row r="1547" spans="1:9">
      <c r="F1547" s="79"/>
      <c r="G1547" s="79"/>
      <c r="H1547" s="79"/>
      <c r="I1547" s="79"/>
    </row>
    <row r="1548" spans="1:9">
      <c r="A1548" s="4"/>
      <c r="F1548" s="79"/>
      <c r="G1548" s="79"/>
      <c r="H1548" s="79"/>
      <c r="I1548" s="79"/>
    </row>
    <row r="1549" spans="1:9">
      <c r="F1549" s="79"/>
      <c r="G1549" s="79"/>
      <c r="H1549" s="79"/>
      <c r="I1549" s="79"/>
    </row>
    <row r="1550" spans="1:9">
      <c r="A1550" s="4"/>
      <c r="B1550" s="4"/>
      <c r="C1550" s="120"/>
      <c r="D1550" s="121"/>
      <c r="E1550" s="121"/>
      <c r="F1550" s="279"/>
      <c r="G1550" s="279"/>
      <c r="H1550" s="279"/>
      <c r="I1550" s="279"/>
    </row>
    <row r="1551" spans="1:9">
      <c r="E1551" s="307"/>
    </row>
    <row r="1552" spans="1:9">
      <c r="E1552" s="307"/>
    </row>
    <row r="1556" spans="1:9">
      <c r="A1556" s="4"/>
      <c r="F1556" s="121"/>
      <c r="G1556" s="121"/>
      <c r="H1556" s="121"/>
      <c r="I1556" s="121"/>
    </row>
    <row r="1558" spans="1:9">
      <c r="A1558" s="4"/>
      <c r="B1558" s="4"/>
    </row>
    <row r="1561" spans="1:9">
      <c r="A1561" s="4"/>
      <c r="B1561" s="4"/>
      <c r="C1561" s="120"/>
      <c r="D1561" s="121"/>
      <c r="E1561" s="121"/>
      <c r="F1561" s="121"/>
      <c r="G1561" s="121"/>
      <c r="H1561" s="121"/>
      <c r="I1561" s="121"/>
    </row>
    <row r="1565" spans="1:9">
      <c r="C1565" s="122"/>
    </row>
    <row r="1569" spans="3:5">
      <c r="C1569" s="122"/>
    </row>
    <row r="1574" spans="3:5">
      <c r="E1574" s="278"/>
    </row>
  </sheetData>
  <autoFilter ref="A1:K1574"/>
  <mergeCells count="35">
    <mergeCell ref="F199:H199"/>
    <mergeCell ref="A765:B765"/>
    <mergeCell ref="A766:B766"/>
    <mergeCell ref="F388:H388"/>
    <mergeCell ref="K769:K770"/>
    <mergeCell ref="F583:H583"/>
    <mergeCell ref="F482:H482"/>
    <mergeCell ref="F850:H850"/>
    <mergeCell ref="A846:B846"/>
    <mergeCell ref="A847:B847"/>
    <mergeCell ref="A954:K954"/>
    <mergeCell ref="A952:B952"/>
    <mergeCell ref="A955:K955"/>
    <mergeCell ref="A956:K956"/>
    <mergeCell ref="A957:K957"/>
    <mergeCell ref="A958:K958"/>
    <mergeCell ref="A959:K959"/>
    <mergeCell ref="A960:K960"/>
    <mergeCell ref="A961:K961"/>
    <mergeCell ref="A962:K962"/>
    <mergeCell ref="A963:K963"/>
    <mergeCell ref="A964:K964"/>
    <mergeCell ref="A965:K965"/>
    <mergeCell ref="A966:K966"/>
    <mergeCell ref="A967:K967"/>
    <mergeCell ref="A968:K968"/>
    <mergeCell ref="A969:K969"/>
    <mergeCell ref="A975:K975"/>
    <mergeCell ref="A976:K976"/>
    <mergeCell ref="A977:K977"/>
    <mergeCell ref="A970:K970"/>
    <mergeCell ref="A971:K971"/>
    <mergeCell ref="A972:K972"/>
    <mergeCell ref="A973:K973"/>
    <mergeCell ref="A974:K974"/>
  </mergeCells>
  <pageMargins left="0" right="0" top="0.15748031496062992" bottom="0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6" zoomScale="25" zoomScaleNormal="25" zoomScaleSheetLayoutView="10" zoomScalePageLayoutView="10" workbookViewId="0">
      <selection activeCell="M47" sqref="M47"/>
    </sheetView>
  </sheetViews>
  <sheetFormatPr defaultRowHeight="46.5"/>
  <cols>
    <col min="1" max="1" width="97.5703125" style="448" customWidth="1"/>
    <col min="2" max="2" width="25" style="417" customWidth="1"/>
    <col min="3" max="3" width="28.42578125" style="417" customWidth="1"/>
    <col min="4" max="4" width="96.42578125" style="448" customWidth="1"/>
    <col min="5" max="5" width="27.28515625" style="417" customWidth="1"/>
    <col min="6" max="6" width="31.28515625" style="417" customWidth="1"/>
    <col min="7" max="7" width="101" style="448" customWidth="1"/>
    <col min="8" max="8" width="30.140625" style="417" customWidth="1"/>
    <col min="9" max="9" width="32.42578125" style="417" customWidth="1"/>
    <col min="10" max="10" width="94.7109375" style="448" customWidth="1"/>
    <col min="11" max="11" width="22.140625" style="417" customWidth="1"/>
    <col min="12" max="12" width="21.5703125" style="417" customWidth="1"/>
    <col min="13" max="13" width="101" style="448" customWidth="1"/>
    <col min="14" max="14" width="23.28515625" style="417" customWidth="1"/>
    <col min="15" max="15" width="21" style="417" customWidth="1"/>
    <col min="16" max="16" width="9.140625" style="417"/>
    <col min="17" max="259" width="9.140625" style="70"/>
    <col min="260" max="260" width="25.85546875" style="70" customWidth="1"/>
    <col min="261" max="261" width="10.5703125" style="70" customWidth="1"/>
    <col min="262" max="262" width="26.140625" style="70" customWidth="1"/>
    <col min="263" max="263" width="11.140625" style="70" customWidth="1"/>
    <col min="264" max="264" width="28" style="70" customWidth="1"/>
    <col min="265" max="265" width="11.140625" style="70" customWidth="1"/>
    <col min="266" max="266" width="22.5703125" style="70" customWidth="1"/>
    <col min="267" max="267" width="11.140625" style="70" customWidth="1"/>
    <col min="268" max="268" width="22.42578125" style="70" customWidth="1"/>
    <col min="269" max="269" width="11.42578125" style="70" customWidth="1"/>
    <col min="270" max="270" width="25" style="70" customWidth="1"/>
    <col min="271" max="271" width="11" style="70" customWidth="1"/>
    <col min="272" max="515" width="9.140625" style="70"/>
    <col min="516" max="516" width="25.85546875" style="70" customWidth="1"/>
    <col min="517" max="517" width="10.5703125" style="70" customWidth="1"/>
    <col min="518" max="518" width="26.140625" style="70" customWidth="1"/>
    <col min="519" max="519" width="11.140625" style="70" customWidth="1"/>
    <col min="520" max="520" width="28" style="70" customWidth="1"/>
    <col min="521" max="521" width="11.140625" style="70" customWidth="1"/>
    <col min="522" max="522" width="22.5703125" style="70" customWidth="1"/>
    <col min="523" max="523" width="11.140625" style="70" customWidth="1"/>
    <col min="524" max="524" width="22.42578125" style="70" customWidth="1"/>
    <col min="525" max="525" width="11.42578125" style="70" customWidth="1"/>
    <col min="526" max="526" width="25" style="70" customWidth="1"/>
    <col min="527" max="527" width="11" style="70" customWidth="1"/>
    <col min="528" max="771" width="9.140625" style="70"/>
    <col min="772" max="772" width="25.85546875" style="70" customWidth="1"/>
    <col min="773" max="773" width="10.5703125" style="70" customWidth="1"/>
    <col min="774" max="774" width="26.140625" style="70" customWidth="1"/>
    <col min="775" max="775" width="11.140625" style="70" customWidth="1"/>
    <col min="776" max="776" width="28" style="70" customWidth="1"/>
    <col min="777" max="777" width="11.140625" style="70" customWidth="1"/>
    <col min="778" max="778" width="22.5703125" style="70" customWidth="1"/>
    <col min="779" max="779" width="11.140625" style="70" customWidth="1"/>
    <col min="780" max="780" width="22.42578125" style="70" customWidth="1"/>
    <col min="781" max="781" width="11.42578125" style="70" customWidth="1"/>
    <col min="782" max="782" width="25" style="70" customWidth="1"/>
    <col min="783" max="783" width="11" style="70" customWidth="1"/>
    <col min="784" max="1027" width="9.140625" style="70"/>
    <col min="1028" max="1028" width="25.85546875" style="70" customWidth="1"/>
    <col min="1029" max="1029" width="10.5703125" style="70" customWidth="1"/>
    <col min="1030" max="1030" width="26.140625" style="70" customWidth="1"/>
    <col min="1031" max="1031" width="11.140625" style="70" customWidth="1"/>
    <col min="1032" max="1032" width="28" style="70" customWidth="1"/>
    <col min="1033" max="1033" width="11.140625" style="70" customWidth="1"/>
    <col min="1034" max="1034" width="22.5703125" style="70" customWidth="1"/>
    <col min="1035" max="1035" width="11.140625" style="70" customWidth="1"/>
    <col min="1036" max="1036" width="22.42578125" style="70" customWidth="1"/>
    <col min="1037" max="1037" width="11.42578125" style="70" customWidth="1"/>
    <col min="1038" max="1038" width="25" style="70" customWidth="1"/>
    <col min="1039" max="1039" width="11" style="70" customWidth="1"/>
    <col min="1040" max="1283" width="9.140625" style="70"/>
    <col min="1284" max="1284" width="25.85546875" style="70" customWidth="1"/>
    <col min="1285" max="1285" width="10.5703125" style="70" customWidth="1"/>
    <col min="1286" max="1286" width="26.140625" style="70" customWidth="1"/>
    <col min="1287" max="1287" width="11.140625" style="70" customWidth="1"/>
    <col min="1288" max="1288" width="28" style="70" customWidth="1"/>
    <col min="1289" max="1289" width="11.140625" style="70" customWidth="1"/>
    <col min="1290" max="1290" width="22.5703125" style="70" customWidth="1"/>
    <col min="1291" max="1291" width="11.140625" style="70" customWidth="1"/>
    <col min="1292" max="1292" width="22.42578125" style="70" customWidth="1"/>
    <col min="1293" max="1293" width="11.42578125" style="70" customWidth="1"/>
    <col min="1294" max="1294" width="25" style="70" customWidth="1"/>
    <col min="1295" max="1295" width="11" style="70" customWidth="1"/>
    <col min="1296" max="1539" width="9.140625" style="70"/>
    <col min="1540" max="1540" width="25.85546875" style="70" customWidth="1"/>
    <col min="1541" max="1541" width="10.5703125" style="70" customWidth="1"/>
    <col min="1542" max="1542" width="26.140625" style="70" customWidth="1"/>
    <col min="1543" max="1543" width="11.140625" style="70" customWidth="1"/>
    <col min="1544" max="1544" width="28" style="70" customWidth="1"/>
    <col min="1545" max="1545" width="11.140625" style="70" customWidth="1"/>
    <col min="1546" max="1546" width="22.5703125" style="70" customWidth="1"/>
    <col min="1547" max="1547" width="11.140625" style="70" customWidth="1"/>
    <col min="1548" max="1548" width="22.42578125" style="70" customWidth="1"/>
    <col min="1549" max="1549" width="11.42578125" style="70" customWidth="1"/>
    <col min="1550" max="1550" width="25" style="70" customWidth="1"/>
    <col min="1551" max="1551" width="11" style="70" customWidth="1"/>
    <col min="1552" max="1795" width="9.140625" style="70"/>
    <col min="1796" max="1796" width="25.85546875" style="70" customWidth="1"/>
    <col min="1797" max="1797" width="10.5703125" style="70" customWidth="1"/>
    <col min="1798" max="1798" width="26.140625" style="70" customWidth="1"/>
    <col min="1799" max="1799" width="11.140625" style="70" customWidth="1"/>
    <col min="1800" max="1800" width="28" style="70" customWidth="1"/>
    <col min="1801" max="1801" width="11.140625" style="70" customWidth="1"/>
    <col min="1802" max="1802" width="22.5703125" style="70" customWidth="1"/>
    <col min="1803" max="1803" width="11.140625" style="70" customWidth="1"/>
    <col min="1804" max="1804" width="22.42578125" style="70" customWidth="1"/>
    <col min="1805" max="1805" width="11.42578125" style="70" customWidth="1"/>
    <col min="1806" max="1806" width="25" style="70" customWidth="1"/>
    <col min="1807" max="1807" width="11" style="70" customWidth="1"/>
    <col min="1808" max="2051" width="9.140625" style="70"/>
    <col min="2052" max="2052" width="25.85546875" style="70" customWidth="1"/>
    <col min="2053" max="2053" width="10.5703125" style="70" customWidth="1"/>
    <col min="2054" max="2054" width="26.140625" style="70" customWidth="1"/>
    <col min="2055" max="2055" width="11.140625" style="70" customWidth="1"/>
    <col min="2056" max="2056" width="28" style="70" customWidth="1"/>
    <col min="2057" max="2057" width="11.140625" style="70" customWidth="1"/>
    <col min="2058" max="2058" width="22.5703125" style="70" customWidth="1"/>
    <col min="2059" max="2059" width="11.140625" style="70" customWidth="1"/>
    <col min="2060" max="2060" width="22.42578125" style="70" customWidth="1"/>
    <col min="2061" max="2061" width="11.42578125" style="70" customWidth="1"/>
    <col min="2062" max="2062" width="25" style="70" customWidth="1"/>
    <col min="2063" max="2063" width="11" style="70" customWidth="1"/>
    <col min="2064" max="2307" width="9.140625" style="70"/>
    <col min="2308" max="2308" width="25.85546875" style="70" customWidth="1"/>
    <col min="2309" max="2309" width="10.5703125" style="70" customWidth="1"/>
    <col min="2310" max="2310" width="26.140625" style="70" customWidth="1"/>
    <col min="2311" max="2311" width="11.140625" style="70" customWidth="1"/>
    <col min="2312" max="2312" width="28" style="70" customWidth="1"/>
    <col min="2313" max="2313" width="11.140625" style="70" customWidth="1"/>
    <col min="2314" max="2314" width="22.5703125" style="70" customWidth="1"/>
    <col min="2315" max="2315" width="11.140625" style="70" customWidth="1"/>
    <col min="2316" max="2316" width="22.42578125" style="70" customWidth="1"/>
    <col min="2317" max="2317" width="11.42578125" style="70" customWidth="1"/>
    <col min="2318" max="2318" width="25" style="70" customWidth="1"/>
    <col min="2319" max="2319" width="11" style="70" customWidth="1"/>
    <col min="2320" max="2563" width="9.140625" style="70"/>
    <col min="2564" max="2564" width="25.85546875" style="70" customWidth="1"/>
    <col min="2565" max="2565" width="10.5703125" style="70" customWidth="1"/>
    <col min="2566" max="2566" width="26.140625" style="70" customWidth="1"/>
    <col min="2567" max="2567" width="11.140625" style="70" customWidth="1"/>
    <col min="2568" max="2568" width="28" style="70" customWidth="1"/>
    <col min="2569" max="2569" width="11.140625" style="70" customWidth="1"/>
    <col min="2570" max="2570" width="22.5703125" style="70" customWidth="1"/>
    <col min="2571" max="2571" width="11.140625" style="70" customWidth="1"/>
    <col min="2572" max="2572" width="22.42578125" style="70" customWidth="1"/>
    <col min="2573" max="2573" width="11.42578125" style="70" customWidth="1"/>
    <col min="2574" max="2574" width="25" style="70" customWidth="1"/>
    <col min="2575" max="2575" width="11" style="70" customWidth="1"/>
    <col min="2576" max="2819" width="9.140625" style="70"/>
    <col min="2820" max="2820" width="25.85546875" style="70" customWidth="1"/>
    <col min="2821" max="2821" width="10.5703125" style="70" customWidth="1"/>
    <col min="2822" max="2822" width="26.140625" style="70" customWidth="1"/>
    <col min="2823" max="2823" width="11.140625" style="70" customWidth="1"/>
    <col min="2824" max="2824" width="28" style="70" customWidth="1"/>
    <col min="2825" max="2825" width="11.140625" style="70" customWidth="1"/>
    <col min="2826" max="2826" width="22.5703125" style="70" customWidth="1"/>
    <col min="2827" max="2827" width="11.140625" style="70" customWidth="1"/>
    <col min="2828" max="2828" width="22.42578125" style="70" customWidth="1"/>
    <col min="2829" max="2829" width="11.42578125" style="70" customWidth="1"/>
    <col min="2830" max="2830" width="25" style="70" customWidth="1"/>
    <col min="2831" max="2831" width="11" style="70" customWidth="1"/>
    <col min="2832" max="3075" width="9.140625" style="70"/>
    <col min="3076" max="3076" width="25.85546875" style="70" customWidth="1"/>
    <col min="3077" max="3077" width="10.5703125" style="70" customWidth="1"/>
    <col min="3078" max="3078" width="26.140625" style="70" customWidth="1"/>
    <col min="3079" max="3079" width="11.140625" style="70" customWidth="1"/>
    <col min="3080" max="3080" width="28" style="70" customWidth="1"/>
    <col min="3081" max="3081" width="11.140625" style="70" customWidth="1"/>
    <col min="3082" max="3082" width="22.5703125" style="70" customWidth="1"/>
    <col min="3083" max="3083" width="11.140625" style="70" customWidth="1"/>
    <col min="3084" max="3084" width="22.42578125" style="70" customWidth="1"/>
    <col min="3085" max="3085" width="11.42578125" style="70" customWidth="1"/>
    <col min="3086" max="3086" width="25" style="70" customWidth="1"/>
    <col min="3087" max="3087" width="11" style="70" customWidth="1"/>
    <col min="3088" max="3331" width="9.140625" style="70"/>
    <col min="3332" max="3332" width="25.85546875" style="70" customWidth="1"/>
    <col min="3333" max="3333" width="10.5703125" style="70" customWidth="1"/>
    <col min="3334" max="3334" width="26.140625" style="70" customWidth="1"/>
    <col min="3335" max="3335" width="11.140625" style="70" customWidth="1"/>
    <col min="3336" max="3336" width="28" style="70" customWidth="1"/>
    <col min="3337" max="3337" width="11.140625" style="70" customWidth="1"/>
    <col min="3338" max="3338" width="22.5703125" style="70" customWidth="1"/>
    <col min="3339" max="3339" width="11.140625" style="70" customWidth="1"/>
    <col min="3340" max="3340" width="22.42578125" style="70" customWidth="1"/>
    <col min="3341" max="3341" width="11.42578125" style="70" customWidth="1"/>
    <col min="3342" max="3342" width="25" style="70" customWidth="1"/>
    <col min="3343" max="3343" width="11" style="70" customWidth="1"/>
    <col min="3344" max="3587" width="9.140625" style="70"/>
    <col min="3588" max="3588" width="25.85546875" style="70" customWidth="1"/>
    <col min="3589" max="3589" width="10.5703125" style="70" customWidth="1"/>
    <col min="3590" max="3590" width="26.140625" style="70" customWidth="1"/>
    <col min="3591" max="3591" width="11.140625" style="70" customWidth="1"/>
    <col min="3592" max="3592" width="28" style="70" customWidth="1"/>
    <col min="3593" max="3593" width="11.140625" style="70" customWidth="1"/>
    <col min="3594" max="3594" width="22.5703125" style="70" customWidth="1"/>
    <col min="3595" max="3595" width="11.140625" style="70" customWidth="1"/>
    <col min="3596" max="3596" width="22.42578125" style="70" customWidth="1"/>
    <col min="3597" max="3597" width="11.42578125" style="70" customWidth="1"/>
    <col min="3598" max="3598" width="25" style="70" customWidth="1"/>
    <col min="3599" max="3599" width="11" style="70" customWidth="1"/>
    <col min="3600" max="3843" width="9.140625" style="70"/>
    <col min="3844" max="3844" width="25.85546875" style="70" customWidth="1"/>
    <col min="3845" max="3845" width="10.5703125" style="70" customWidth="1"/>
    <col min="3846" max="3846" width="26.140625" style="70" customWidth="1"/>
    <col min="3847" max="3847" width="11.140625" style="70" customWidth="1"/>
    <col min="3848" max="3848" width="28" style="70" customWidth="1"/>
    <col min="3849" max="3849" width="11.140625" style="70" customWidth="1"/>
    <col min="3850" max="3850" width="22.5703125" style="70" customWidth="1"/>
    <col min="3851" max="3851" width="11.140625" style="70" customWidth="1"/>
    <col min="3852" max="3852" width="22.42578125" style="70" customWidth="1"/>
    <col min="3853" max="3853" width="11.42578125" style="70" customWidth="1"/>
    <col min="3854" max="3854" width="25" style="70" customWidth="1"/>
    <col min="3855" max="3855" width="11" style="70" customWidth="1"/>
    <col min="3856" max="4099" width="9.140625" style="70"/>
    <col min="4100" max="4100" width="25.85546875" style="70" customWidth="1"/>
    <col min="4101" max="4101" width="10.5703125" style="70" customWidth="1"/>
    <col min="4102" max="4102" width="26.140625" style="70" customWidth="1"/>
    <col min="4103" max="4103" width="11.140625" style="70" customWidth="1"/>
    <col min="4104" max="4104" width="28" style="70" customWidth="1"/>
    <col min="4105" max="4105" width="11.140625" style="70" customWidth="1"/>
    <col min="4106" max="4106" width="22.5703125" style="70" customWidth="1"/>
    <col min="4107" max="4107" width="11.140625" style="70" customWidth="1"/>
    <col min="4108" max="4108" width="22.42578125" style="70" customWidth="1"/>
    <col min="4109" max="4109" width="11.42578125" style="70" customWidth="1"/>
    <col min="4110" max="4110" width="25" style="70" customWidth="1"/>
    <col min="4111" max="4111" width="11" style="70" customWidth="1"/>
    <col min="4112" max="4355" width="9.140625" style="70"/>
    <col min="4356" max="4356" width="25.85546875" style="70" customWidth="1"/>
    <col min="4357" max="4357" width="10.5703125" style="70" customWidth="1"/>
    <col min="4358" max="4358" width="26.140625" style="70" customWidth="1"/>
    <col min="4359" max="4359" width="11.140625" style="70" customWidth="1"/>
    <col min="4360" max="4360" width="28" style="70" customWidth="1"/>
    <col min="4361" max="4361" width="11.140625" style="70" customWidth="1"/>
    <col min="4362" max="4362" width="22.5703125" style="70" customWidth="1"/>
    <col min="4363" max="4363" width="11.140625" style="70" customWidth="1"/>
    <col min="4364" max="4364" width="22.42578125" style="70" customWidth="1"/>
    <col min="4365" max="4365" width="11.42578125" style="70" customWidth="1"/>
    <col min="4366" max="4366" width="25" style="70" customWidth="1"/>
    <col min="4367" max="4367" width="11" style="70" customWidth="1"/>
    <col min="4368" max="4611" width="9.140625" style="70"/>
    <col min="4612" max="4612" width="25.85546875" style="70" customWidth="1"/>
    <col min="4613" max="4613" width="10.5703125" style="70" customWidth="1"/>
    <col min="4614" max="4614" width="26.140625" style="70" customWidth="1"/>
    <col min="4615" max="4615" width="11.140625" style="70" customWidth="1"/>
    <col min="4616" max="4616" width="28" style="70" customWidth="1"/>
    <col min="4617" max="4617" width="11.140625" style="70" customWidth="1"/>
    <col min="4618" max="4618" width="22.5703125" style="70" customWidth="1"/>
    <col min="4619" max="4619" width="11.140625" style="70" customWidth="1"/>
    <col min="4620" max="4620" width="22.42578125" style="70" customWidth="1"/>
    <col min="4621" max="4621" width="11.42578125" style="70" customWidth="1"/>
    <col min="4622" max="4622" width="25" style="70" customWidth="1"/>
    <col min="4623" max="4623" width="11" style="70" customWidth="1"/>
    <col min="4624" max="4867" width="9.140625" style="70"/>
    <col min="4868" max="4868" width="25.85546875" style="70" customWidth="1"/>
    <col min="4869" max="4869" width="10.5703125" style="70" customWidth="1"/>
    <col min="4870" max="4870" width="26.140625" style="70" customWidth="1"/>
    <col min="4871" max="4871" width="11.140625" style="70" customWidth="1"/>
    <col min="4872" max="4872" width="28" style="70" customWidth="1"/>
    <col min="4873" max="4873" width="11.140625" style="70" customWidth="1"/>
    <col min="4874" max="4874" width="22.5703125" style="70" customWidth="1"/>
    <col min="4875" max="4875" width="11.140625" style="70" customWidth="1"/>
    <col min="4876" max="4876" width="22.42578125" style="70" customWidth="1"/>
    <col min="4877" max="4877" width="11.42578125" style="70" customWidth="1"/>
    <col min="4878" max="4878" width="25" style="70" customWidth="1"/>
    <col min="4879" max="4879" width="11" style="70" customWidth="1"/>
    <col min="4880" max="5123" width="9.140625" style="70"/>
    <col min="5124" max="5124" width="25.85546875" style="70" customWidth="1"/>
    <col min="5125" max="5125" width="10.5703125" style="70" customWidth="1"/>
    <col min="5126" max="5126" width="26.140625" style="70" customWidth="1"/>
    <col min="5127" max="5127" width="11.140625" style="70" customWidth="1"/>
    <col min="5128" max="5128" width="28" style="70" customWidth="1"/>
    <col min="5129" max="5129" width="11.140625" style="70" customWidth="1"/>
    <col min="5130" max="5130" width="22.5703125" style="70" customWidth="1"/>
    <col min="5131" max="5131" width="11.140625" style="70" customWidth="1"/>
    <col min="5132" max="5132" width="22.42578125" style="70" customWidth="1"/>
    <col min="5133" max="5133" width="11.42578125" style="70" customWidth="1"/>
    <col min="5134" max="5134" width="25" style="70" customWidth="1"/>
    <col min="5135" max="5135" width="11" style="70" customWidth="1"/>
    <col min="5136" max="5379" width="9.140625" style="70"/>
    <col min="5380" max="5380" width="25.85546875" style="70" customWidth="1"/>
    <col min="5381" max="5381" width="10.5703125" style="70" customWidth="1"/>
    <col min="5382" max="5382" width="26.140625" style="70" customWidth="1"/>
    <col min="5383" max="5383" width="11.140625" style="70" customWidth="1"/>
    <col min="5384" max="5384" width="28" style="70" customWidth="1"/>
    <col min="5385" max="5385" width="11.140625" style="70" customWidth="1"/>
    <col min="5386" max="5386" width="22.5703125" style="70" customWidth="1"/>
    <col min="5387" max="5387" width="11.140625" style="70" customWidth="1"/>
    <col min="5388" max="5388" width="22.42578125" style="70" customWidth="1"/>
    <col min="5389" max="5389" width="11.42578125" style="70" customWidth="1"/>
    <col min="5390" max="5390" width="25" style="70" customWidth="1"/>
    <col min="5391" max="5391" width="11" style="70" customWidth="1"/>
    <col min="5392" max="5635" width="9.140625" style="70"/>
    <col min="5636" max="5636" width="25.85546875" style="70" customWidth="1"/>
    <col min="5637" max="5637" width="10.5703125" style="70" customWidth="1"/>
    <col min="5638" max="5638" width="26.140625" style="70" customWidth="1"/>
    <col min="5639" max="5639" width="11.140625" style="70" customWidth="1"/>
    <col min="5640" max="5640" width="28" style="70" customWidth="1"/>
    <col min="5641" max="5641" width="11.140625" style="70" customWidth="1"/>
    <col min="5642" max="5642" width="22.5703125" style="70" customWidth="1"/>
    <col min="5643" max="5643" width="11.140625" style="70" customWidth="1"/>
    <col min="5644" max="5644" width="22.42578125" style="70" customWidth="1"/>
    <col min="5645" max="5645" width="11.42578125" style="70" customWidth="1"/>
    <col min="5646" max="5646" width="25" style="70" customWidth="1"/>
    <col min="5647" max="5647" width="11" style="70" customWidth="1"/>
    <col min="5648" max="5891" width="9.140625" style="70"/>
    <col min="5892" max="5892" width="25.85546875" style="70" customWidth="1"/>
    <col min="5893" max="5893" width="10.5703125" style="70" customWidth="1"/>
    <col min="5894" max="5894" width="26.140625" style="70" customWidth="1"/>
    <col min="5895" max="5895" width="11.140625" style="70" customWidth="1"/>
    <col min="5896" max="5896" width="28" style="70" customWidth="1"/>
    <col min="5897" max="5897" width="11.140625" style="70" customWidth="1"/>
    <col min="5898" max="5898" width="22.5703125" style="70" customWidth="1"/>
    <col min="5899" max="5899" width="11.140625" style="70" customWidth="1"/>
    <col min="5900" max="5900" width="22.42578125" style="70" customWidth="1"/>
    <col min="5901" max="5901" width="11.42578125" style="70" customWidth="1"/>
    <col min="5902" max="5902" width="25" style="70" customWidth="1"/>
    <col min="5903" max="5903" width="11" style="70" customWidth="1"/>
    <col min="5904" max="6147" width="9.140625" style="70"/>
    <col min="6148" max="6148" width="25.85546875" style="70" customWidth="1"/>
    <col min="6149" max="6149" width="10.5703125" style="70" customWidth="1"/>
    <col min="6150" max="6150" width="26.140625" style="70" customWidth="1"/>
    <col min="6151" max="6151" width="11.140625" style="70" customWidth="1"/>
    <col min="6152" max="6152" width="28" style="70" customWidth="1"/>
    <col min="6153" max="6153" width="11.140625" style="70" customWidth="1"/>
    <col min="6154" max="6154" width="22.5703125" style="70" customWidth="1"/>
    <col min="6155" max="6155" width="11.140625" style="70" customWidth="1"/>
    <col min="6156" max="6156" width="22.42578125" style="70" customWidth="1"/>
    <col min="6157" max="6157" width="11.42578125" style="70" customWidth="1"/>
    <col min="6158" max="6158" width="25" style="70" customWidth="1"/>
    <col min="6159" max="6159" width="11" style="70" customWidth="1"/>
    <col min="6160" max="6403" width="9.140625" style="70"/>
    <col min="6404" max="6404" width="25.85546875" style="70" customWidth="1"/>
    <col min="6405" max="6405" width="10.5703125" style="70" customWidth="1"/>
    <col min="6406" max="6406" width="26.140625" style="70" customWidth="1"/>
    <col min="6407" max="6407" width="11.140625" style="70" customWidth="1"/>
    <col min="6408" max="6408" width="28" style="70" customWidth="1"/>
    <col min="6409" max="6409" width="11.140625" style="70" customWidth="1"/>
    <col min="6410" max="6410" width="22.5703125" style="70" customWidth="1"/>
    <col min="6411" max="6411" width="11.140625" style="70" customWidth="1"/>
    <col min="6412" max="6412" width="22.42578125" style="70" customWidth="1"/>
    <col min="6413" max="6413" width="11.42578125" style="70" customWidth="1"/>
    <col min="6414" max="6414" width="25" style="70" customWidth="1"/>
    <col min="6415" max="6415" width="11" style="70" customWidth="1"/>
    <col min="6416" max="6659" width="9.140625" style="70"/>
    <col min="6660" max="6660" width="25.85546875" style="70" customWidth="1"/>
    <col min="6661" max="6661" width="10.5703125" style="70" customWidth="1"/>
    <col min="6662" max="6662" width="26.140625" style="70" customWidth="1"/>
    <col min="6663" max="6663" width="11.140625" style="70" customWidth="1"/>
    <col min="6664" max="6664" width="28" style="70" customWidth="1"/>
    <col min="6665" max="6665" width="11.140625" style="70" customWidth="1"/>
    <col min="6666" max="6666" width="22.5703125" style="70" customWidth="1"/>
    <col min="6667" max="6667" width="11.140625" style="70" customWidth="1"/>
    <col min="6668" max="6668" width="22.42578125" style="70" customWidth="1"/>
    <col min="6669" max="6669" width="11.42578125" style="70" customWidth="1"/>
    <col min="6670" max="6670" width="25" style="70" customWidth="1"/>
    <col min="6671" max="6671" width="11" style="70" customWidth="1"/>
    <col min="6672" max="6915" width="9.140625" style="70"/>
    <col min="6916" max="6916" width="25.85546875" style="70" customWidth="1"/>
    <col min="6917" max="6917" width="10.5703125" style="70" customWidth="1"/>
    <col min="6918" max="6918" width="26.140625" style="70" customWidth="1"/>
    <col min="6919" max="6919" width="11.140625" style="70" customWidth="1"/>
    <col min="6920" max="6920" width="28" style="70" customWidth="1"/>
    <col min="6921" max="6921" width="11.140625" style="70" customWidth="1"/>
    <col min="6922" max="6922" width="22.5703125" style="70" customWidth="1"/>
    <col min="6923" max="6923" width="11.140625" style="70" customWidth="1"/>
    <col min="6924" max="6924" width="22.42578125" style="70" customWidth="1"/>
    <col min="6925" max="6925" width="11.42578125" style="70" customWidth="1"/>
    <col min="6926" max="6926" width="25" style="70" customWidth="1"/>
    <col min="6927" max="6927" width="11" style="70" customWidth="1"/>
    <col min="6928" max="7171" width="9.140625" style="70"/>
    <col min="7172" max="7172" width="25.85546875" style="70" customWidth="1"/>
    <col min="7173" max="7173" width="10.5703125" style="70" customWidth="1"/>
    <col min="7174" max="7174" width="26.140625" style="70" customWidth="1"/>
    <col min="7175" max="7175" width="11.140625" style="70" customWidth="1"/>
    <col min="7176" max="7176" width="28" style="70" customWidth="1"/>
    <col min="7177" max="7177" width="11.140625" style="70" customWidth="1"/>
    <col min="7178" max="7178" width="22.5703125" style="70" customWidth="1"/>
    <col min="7179" max="7179" width="11.140625" style="70" customWidth="1"/>
    <col min="7180" max="7180" width="22.42578125" style="70" customWidth="1"/>
    <col min="7181" max="7181" width="11.42578125" style="70" customWidth="1"/>
    <col min="7182" max="7182" width="25" style="70" customWidth="1"/>
    <col min="7183" max="7183" width="11" style="70" customWidth="1"/>
    <col min="7184" max="7427" width="9.140625" style="70"/>
    <col min="7428" max="7428" width="25.85546875" style="70" customWidth="1"/>
    <col min="7429" max="7429" width="10.5703125" style="70" customWidth="1"/>
    <col min="7430" max="7430" width="26.140625" style="70" customWidth="1"/>
    <col min="7431" max="7431" width="11.140625" style="70" customWidth="1"/>
    <col min="7432" max="7432" width="28" style="70" customWidth="1"/>
    <col min="7433" max="7433" width="11.140625" style="70" customWidth="1"/>
    <col min="7434" max="7434" width="22.5703125" style="70" customWidth="1"/>
    <col min="7435" max="7435" width="11.140625" style="70" customWidth="1"/>
    <col min="7436" max="7436" width="22.42578125" style="70" customWidth="1"/>
    <col min="7437" max="7437" width="11.42578125" style="70" customWidth="1"/>
    <col min="7438" max="7438" width="25" style="70" customWidth="1"/>
    <col min="7439" max="7439" width="11" style="70" customWidth="1"/>
    <col min="7440" max="7683" width="9.140625" style="70"/>
    <col min="7684" max="7684" width="25.85546875" style="70" customWidth="1"/>
    <col min="7685" max="7685" width="10.5703125" style="70" customWidth="1"/>
    <col min="7686" max="7686" width="26.140625" style="70" customWidth="1"/>
    <col min="7687" max="7687" width="11.140625" style="70" customWidth="1"/>
    <col min="7688" max="7688" width="28" style="70" customWidth="1"/>
    <col min="7689" max="7689" width="11.140625" style="70" customWidth="1"/>
    <col min="7690" max="7690" width="22.5703125" style="70" customWidth="1"/>
    <col min="7691" max="7691" width="11.140625" style="70" customWidth="1"/>
    <col min="7692" max="7692" width="22.42578125" style="70" customWidth="1"/>
    <col min="7693" max="7693" width="11.42578125" style="70" customWidth="1"/>
    <col min="7694" max="7694" width="25" style="70" customWidth="1"/>
    <col min="7695" max="7695" width="11" style="70" customWidth="1"/>
    <col min="7696" max="7939" width="9.140625" style="70"/>
    <col min="7940" max="7940" width="25.85546875" style="70" customWidth="1"/>
    <col min="7941" max="7941" width="10.5703125" style="70" customWidth="1"/>
    <col min="7942" max="7942" width="26.140625" style="70" customWidth="1"/>
    <col min="7943" max="7943" width="11.140625" style="70" customWidth="1"/>
    <col min="7944" max="7944" width="28" style="70" customWidth="1"/>
    <col min="7945" max="7945" width="11.140625" style="70" customWidth="1"/>
    <col min="7946" max="7946" width="22.5703125" style="70" customWidth="1"/>
    <col min="7947" max="7947" width="11.140625" style="70" customWidth="1"/>
    <col min="7948" max="7948" width="22.42578125" style="70" customWidth="1"/>
    <col min="7949" max="7949" width="11.42578125" style="70" customWidth="1"/>
    <col min="7950" max="7950" width="25" style="70" customWidth="1"/>
    <col min="7951" max="7951" width="11" style="70" customWidth="1"/>
    <col min="7952" max="8195" width="9.140625" style="70"/>
    <col min="8196" max="8196" width="25.85546875" style="70" customWidth="1"/>
    <col min="8197" max="8197" width="10.5703125" style="70" customWidth="1"/>
    <col min="8198" max="8198" width="26.140625" style="70" customWidth="1"/>
    <col min="8199" max="8199" width="11.140625" style="70" customWidth="1"/>
    <col min="8200" max="8200" width="28" style="70" customWidth="1"/>
    <col min="8201" max="8201" width="11.140625" style="70" customWidth="1"/>
    <col min="8202" max="8202" width="22.5703125" style="70" customWidth="1"/>
    <col min="8203" max="8203" width="11.140625" style="70" customWidth="1"/>
    <col min="8204" max="8204" width="22.42578125" style="70" customWidth="1"/>
    <col min="8205" max="8205" width="11.42578125" style="70" customWidth="1"/>
    <col min="8206" max="8206" width="25" style="70" customWidth="1"/>
    <col min="8207" max="8207" width="11" style="70" customWidth="1"/>
    <col min="8208" max="8451" width="9.140625" style="70"/>
    <col min="8452" max="8452" width="25.85546875" style="70" customWidth="1"/>
    <col min="8453" max="8453" width="10.5703125" style="70" customWidth="1"/>
    <col min="8454" max="8454" width="26.140625" style="70" customWidth="1"/>
    <col min="8455" max="8455" width="11.140625" style="70" customWidth="1"/>
    <col min="8456" max="8456" width="28" style="70" customWidth="1"/>
    <col min="8457" max="8457" width="11.140625" style="70" customWidth="1"/>
    <col min="8458" max="8458" width="22.5703125" style="70" customWidth="1"/>
    <col min="8459" max="8459" width="11.140625" style="70" customWidth="1"/>
    <col min="8460" max="8460" width="22.42578125" style="70" customWidth="1"/>
    <col min="8461" max="8461" width="11.42578125" style="70" customWidth="1"/>
    <col min="8462" max="8462" width="25" style="70" customWidth="1"/>
    <col min="8463" max="8463" width="11" style="70" customWidth="1"/>
    <col min="8464" max="8707" width="9.140625" style="70"/>
    <col min="8708" max="8708" width="25.85546875" style="70" customWidth="1"/>
    <col min="8709" max="8709" width="10.5703125" style="70" customWidth="1"/>
    <col min="8710" max="8710" width="26.140625" style="70" customWidth="1"/>
    <col min="8711" max="8711" width="11.140625" style="70" customWidth="1"/>
    <col min="8712" max="8712" width="28" style="70" customWidth="1"/>
    <col min="8713" max="8713" width="11.140625" style="70" customWidth="1"/>
    <col min="8714" max="8714" width="22.5703125" style="70" customWidth="1"/>
    <col min="8715" max="8715" width="11.140625" style="70" customWidth="1"/>
    <col min="8716" max="8716" width="22.42578125" style="70" customWidth="1"/>
    <col min="8717" max="8717" width="11.42578125" style="70" customWidth="1"/>
    <col min="8718" max="8718" width="25" style="70" customWidth="1"/>
    <col min="8719" max="8719" width="11" style="70" customWidth="1"/>
    <col min="8720" max="8963" width="9.140625" style="70"/>
    <col min="8964" max="8964" width="25.85546875" style="70" customWidth="1"/>
    <col min="8965" max="8965" width="10.5703125" style="70" customWidth="1"/>
    <col min="8966" max="8966" width="26.140625" style="70" customWidth="1"/>
    <col min="8967" max="8967" width="11.140625" style="70" customWidth="1"/>
    <col min="8968" max="8968" width="28" style="70" customWidth="1"/>
    <col min="8969" max="8969" width="11.140625" style="70" customWidth="1"/>
    <col min="8970" max="8970" width="22.5703125" style="70" customWidth="1"/>
    <col min="8971" max="8971" width="11.140625" style="70" customWidth="1"/>
    <col min="8972" max="8972" width="22.42578125" style="70" customWidth="1"/>
    <col min="8973" max="8973" width="11.42578125" style="70" customWidth="1"/>
    <col min="8974" max="8974" width="25" style="70" customWidth="1"/>
    <col min="8975" max="8975" width="11" style="70" customWidth="1"/>
    <col min="8976" max="9219" width="9.140625" style="70"/>
    <col min="9220" max="9220" width="25.85546875" style="70" customWidth="1"/>
    <col min="9221" max="9221" width="10.5703125" style="70" customWidth="1"/>
    <col min="9222" max="9222" width="26.140625" style="70" customWidth="1"/>
    <col min="9223" max="9223" width="11.140625" style="70" customWidth="1"/>
    <col min="9224" max="9224" width="28" style="70" customWidth="1"/>
    <col min="9225" max="9225" width="11.140625" style="70" customWidth="1"/>
    <col min="9226" max="9226" width="22.5703125" style="70" customWidth="1"/>
    <col min="9227" max="9227" width="11.140625" style="70" customWidth="1"/>
    <col min="9228" max="9228" width="22.42578125" style="70" customWidth="1"/>
    <col min="9229" max="9229" width="11.42578125" style="70" customWidth="1"/>
    <col min="9230" max="9230" width="25" style="70" customWidth="1"/>
    <col min="9231" max="9231" width="11" style="70" customWidth="1"/>
    <col min="9232" max="9475" width="9.140625" style="70"/>
    <col min="9476" max="9476" width="25.85546875" style="70" customWidth="1"/>
    <col min="9477" max="9477" width="10.5703125" style="70" customWidth="1"/>
    <col min="9478" max="9478" width="26.140625" style="70" customWidth="1"/>
    <col min="9479" max="9479" width="11.140625" style="70" customWidth="1"/>
    <col min="9480" max="9480" width="28" style="70" customWidth="1"/>
    <col min="9481" max="9481" width="11.140625" style="70" customWidth="1"/>
    <col min="9482" max="9482" width="22.5703125" style="70" customWidth="1"/>
    <col min="9483" max="9483" width="11.140625" style="70" customWidth="1"/>
    <col min="9484" max="9484" width="22.42578125" style="70" customWidth="1"/>
    <col min="9485" max="9485" width="11.42578125" style="70" customWidth="1"/>
    <col min="9486" max="9486" width="25" style="70" customWidth="1"/>
    <col min="9487" max="9487" width="11" style="70" customWidth="1"/>
    <col min="9488" max="9731" width="9.140625" style="70"/>
    <col min="9732" max="9732" width="25.85546875" style="70" customWidth="1"/>
    <col min="9733" max="9733" width="10.5703125" style="70" customWidth="1"/>
    <col min="9734" max="9734" width="26.140625" style="70" customWidth="1"/>
    <col min="9735" max="9735" width="11.140625" style="70" customWidth="1"/>
    <col min="9736" max="9736" width="28" style="70" customWidth="1"/>
    <col min="9737" max="9737" width="11.140625" style="70" customWidth="1"/>
    <col min="9738" max="9738" width="22.5703125" style="70" customWidth="1"/>
    <col min="9739" max="9739" width="11.140625" style="70" customWidth="1"/>
    <col min="9740" max="9740" width="22.42578125" style="70" customWidth="1"/>
    <col min="9741" max="9741" width="11.42578125" style="70" customWidth="1"/>
    <col min="9742" max="9742" width="25" style="70" customWidth="1"/>
    <col min="9743" max="9743" width="11" style="70" customWidth="1"/>
    <col min="9744" max="9987" width="9.140625" style="70"/>
    <col min="9988" max="9988" width="25.85546875" style="70" customWidth="1"/>
    <col min="9989" max="9989" width="10.5703125" style="70" customWidth="1"/>
    <col min="9990" max="9990" width="26.140625" style="70" customWidth="1"/>
    <col min="9991" max="9991" width="11.140625" style="70" customWidth="1"/>
    <col min="9992" max="9992" width="28" style="70" customWidth="1"/>
    <col min="9993" max="9993" width="11.140625" style="70" customWidth="1"/>
    <col min="9994" max="9994" width="22.5703125" style="70" customWidth="1"/>
    <col min="9995" max="9995" width="11.140625" style="70" customWidth="1"/>
    <col min="9996" max="9996" width="22.42578125" style="70" customWidth="1"/>
    <col min="9997" max="9997" width="11.42578125" style="70" customWidth="1"/>
    <col min="9998" max="9998" width="25" style="70" customWidth="1"/>
    <col min="9999" max="9999" width="11" style="70" customWidth="1"/>
    <col min="10000" max="10243" width="9.140625" style="70"/>
    <col min="10244" max="10244" width="25.85546875" style="70" customWidth="1"/>
    <col min="10245" max="10245" width="10.5703125" style="70" customWidth="1"/>
    <col min="10246" max="10246" width="26.140625" style="70" customWidth="1"/>
    <col min="10247" max="10247" width="11.140625" style="70" customWidth="1"/>
    <col min="10248" max="10248" width="28" style="70" customWidth="1"/>
    <col min="10249" max="10249" width="11.140625" style="70" customWidth="1"/>
    <col min="10250" max="10250" width="22.5703125" style="70" customWidth="1"/>
    <col min="10251" max="10251" width="11.140625" style="70" customWidth="1"/>
    <col min="10252" max="10252" width="22.42578125" style="70" customWidth="1"/>
    <col min="10253" max="10253" width="11.42578125" style="70" customWidth="1"/>
    <col min="10254" max="10254" width="25" style="70" customWidth="1"/>
    <col min="10255" max="10255" width="11" style="70" customWidth="1"/>
    <col min="10256" max="10499" width="9.140625" style="70"/>
    <col min="10500" max="10500" width="25.85546875" style="70" customWidth="1"/>
    <col min="10501" max="10501" width="10.5703125" style="70" customWidth="1"/>
    <col min="10502" max="10502" width="26.140625" style="70" customWidth="1"/>
    <col min="10503" max="10503" width="11.140625" style="70" customWidth="1"/>
    <col min="10504" max="10504" width="28" style="70" customWidth="1"/>
    <col min="10505" max="10505" width="11.140625" style="70" customWidth="1"/>
    <col min="10506" max="10506" width="22.5703125" style="70" customWidth="1"/>
    <col min="10507" max="10507" width="11.140625" style="70" customWidth="1"/>
    <col min="10508" max="10508" width="22.42578125" style="70" customWidth="1"/>
    <col min="10509" max="10509" width="11.42578125" style="70" customWidth="1"/>
    <col min="10510" max="10510" width="25" style="70" customWidth="1"/>
    <col min="10511" max="10511" width="11" style="70" customWidth="1"/>
    <col min="10512" max="10755" width="9.140625" style="70"/>
    <col min="10756" max="10756" width="25.85546875" style="70" customWidth="1"/>
    <col min="10757" max="10757" width="10.5703125" style="70" customWidth="1"/>
    <col min="10758" max="10758" width="26.140625" style="70" customWidth="1"/>
    <col min="10759" max="10759" width="11.140625" style="70" customWidth="1"/>
    <col min="10760" max="10760" width="28" style="70" customWidth="1"/>
    <col min="10761" max="10761" width="11.140625" style="70" customWidth="1"/>
    <col min="10762" max="10762" width="22.5703125" style="70" customWidth="1"/>
    <col min="10763" max="10763" width="11.140625" style="70" customWidth="1"/>
    <col min="10764" max="10764" width="22.42578125" style="70" customWidth="1"/>
    <col min="10765" max="10765" width="11.42578125" style="70" customWidth="1"/>
    <col min="10766" max="10766" width="25" style="70" customWidth="1"/>
    <col min="10767" max="10767" width="11" style="70" customWidth="1"/>
    <col min="10768" max="11011" width="9.140625" style="70"/>
    <col min="11012" max="11012" width="25.85546875" style="70" customWidth="1"/>
    <col min="11013" max="11013" width="10.5703125" style="70" customWidth="1"/>
    <col min="11014" max="11014" width="26.140625" style="70" customWidth="1"/>
    <col min="11015" max="11015" width="11.140625" style="70" customWidth="1"/>
    <col min="11016" max="11016" width="28" style="70" customWidth="1"/>
    <col min="11017" max="11017" width="11.140625" style="70" customWidth="1"/>
    <col min="11018" max="11018" width="22.5703125" style="70" customWidth="1"/>
    <col min="11019" max="11019" width="11.140625" style="70" customWidth="1"/>
    <col min="11020" max="11020" width="22.42578125" style="70" customWidth="1"/>
    <col min="11021" max="11021" width="11.42578125" style="70" customWidth="1"/>
    <col min="11022" max="11022" width="25" style="70" customWidth="1"/>
    <col min="11023" max="11023" width="11" style="70" customWidth="1"/>
    <col min="11024" max="11267" width="9.140625" style="70"/>
    <col min="11268" max="11268" width="25.85546875" style="70" customWidth="1"/>
    <col min="11269" max="11269" width="10.5703125" style="70" customWidth="1"/>
    <col min="11270" max="11270" width="26.140625" style="70" customWidth="1"/>
    <col min="11271" max="11271" width="11.140625" style="70" customWidth="1"/>
    <col min="11272" max="11272" width="28" style="70" customWidth="1"/>
    <col min="11273" max="11273" width="11.140625" style="70" customWidth="1"/>
    <col min="11274" max="11274" width="22.5703125" style="70" customWidth="1"/>
    <col min="11275" max="11275" width="11.140625" style="70" customWidth="1"/>
    <col min="11276" max="11276" width="22.42578125" style="70" customWidth="1"/>
    <col min="11277" max="11277" width="11.42578125" style="70" customWidth="1"/>
    <col min="11278" max="11278" width="25" style="70" customWidth="1"/>
    <col min="11279" max="11279" width="11" style="70" customWidth="1"/>
    <col min="11280" max="11523" width="9.140625" style="70"/>
    <col min="11524" max="11524" width="25.85546875" style="70" customWidth="1"/>
    <col min="11525" max="11525" width="10.5703125" style="70" customWidth="1"/>
    <col min="11526" max="11526" width="26.140625" style="70" customWidth="1"/>
    <col min="11527" max="11527" width="11.140625" style="70" customWidth="1"/>
    <col min="11528" max="11528" width="28" style="70" customWidth="1"/>
    <col min="11529" max="11529" width="11.140625" style="70" customWidth="1"/>
    <col min="11530" max="11530" width="22.5703125" style="70" customWidth="1"/>
    <col min="11531" max="11531" width="11.140625" style="70" customWidth="1"/>
    <col min="11532" max="11532" width="22.42578125" style="70" customWidth="1"/>
    <col min="11533" max="11533" width="11.42578125" style="70" customWidth="1"/>
    <col min="11534" max="11534" width="25" style="70" customWidth="1"/>
    <col min="11535" max="11535" width="11" style="70" customWidth="1"/>
    <col min="11536" max="11779" width="9.140625" style="70"/>
    <col min="11780" max="11780" width="25.85546875" style="70" customWidth="1"/>
    <col min="11781" max="11781" width="10.5703125" style="70" customWidth="1"/>
    <col min="11782" max="11782" width="26.140625" style="70" customWidth="1"/>
    <col min="11783" max="11783" width="11.140625" style="70" customWidth="1"/>
    <col min="11784" max="11784" width="28" style="70" customWidth="1"/>
    <col min="11785" max="11785" width="11.140625" style="70" customWidth="1"/>
    <col min="11786" max="11786" width="22.5703125" style="70" customWidth="1"/>
    <col min="11787" max="11787" width="11.140625" style="70" customWidth="1"/>
    <col min="11788" max="11788" width="22.42578125" style="70" customWidth="1"/>
    <col min="11789" max="11789" width="11.42578125" style="70" customWidth="1"/>
    <col min="11790" max="11790" width="25" style="70" customWidth="1"/>
    <col min="11791" max="11791" width="11" style="70" customWidth="1"/>
    <col min="11792" max="12035" width="9.140625" style="70"/>
    <col min="12036" max="12036" width="25.85546875" style="70" customWidth="1"/>
    <col min="12037" max="12037" width="10.5703125" style="70" customWidth="1"/>
    <col min="12038" max="12038" width="26.140625" style="70" customWidth="1"/>
    <col min="12039" max="12039" width="11.140625" style="70" customWidth="1"/>
    <col min="12040" max="12040" width="28" style="70" customWidth="1"/>
    <col min="12041" max="12041" width="11.140625" style="70" customWidth="1"/>
    <col min="12042" max="12042" width="22.5703125" style="70" customWidth="1"/>
    <col min="12043" max="12043" width="11.140625" style="70" customWidth="1"/>
    <col min="12044" max="12044" width="22.42578125" style="70" customWidth="1"/>
    <col min="12045" max="12045" width="11.42578125" style="70" customWidth="1"/>
    <col min="12046" max="12046" width="25" style="70" customWidth="1"/>
    <col min="12047" max="12047" width="11" style="70" customWidth="1"/>
    <col min="12048" max="12291" width="9.140625" style="70"/>
    <col min="12292" max="12292" width="25.85546875" style="70" customWidth="1"/>
    <col min="12293" max="12293" width="10.5703125" style="70" customWidth="1"/>
    <col min="12294" max="12294" width="26.140625" style="70" customWidth="1"/>
    <col min="12295" max="12295" width="11.140625" style="70" customWidth="1"/>
    <col min="12296" max="12296" width="28" style="70" customWidth="1"/>
    <col min="12297" max="12297" width="11.140625" style="70" customWidth="1"/>
    <col min="12298" max="12298" width="22.5703125" style="70" customWidth="1"/>
    <col min="12299" max="12299" width="11.140625" style="70" customWidth="1"/>
    <col min="12300" max="12300" width="22.42578125" style="70" customWidth="1"/>
    <col min="12301" max="12301" width="11.42578125" style="70" customWidth="1"/>
    <col min="12302" max="12302" width="25" style="70" customWidth="1"/>
    <col min="12303" max="12303" width="11" style="70" customWidth="1"/>
    <col min="12304" max="12547" width="9.140625" style="70"/>
    <col min="12548" max="12548" width="25.85546875" style="70" customWidth="1"/>
    <col min="12549" max="12549" width="10.5703125" style="70" customWidth="1"/>
    <col min="12550" max="12550" width="26.140625" style="70" customWidth="1"/>
    <col min="12551" max="12551" width="11.140625" style="70" customWidth="1"/>
    <col min="12552" max="12552" width="28" style="70" customWidth="1"/>
    <col min="12553" max="12553" width="11.140625" style="70" customWidth="1"/>
    <col min="12554" max="12554" width="22.5703125" style="70" customWidth="1"/>
    <col min="12555" max="12555" width="11.140625" style="70" customWidth="1"/>
    <col min="12556" max="12556" width="22.42578125" style="70" customWidth="1"/>
    <col min="12557" max="12557" width="11.42578125" style="70" customWidth="1"/>
    <col min="12558" max="12558" width="25" style="70" customWidth="1"/>
    <col min="12559" max="12559" width="11" style="70" customWidth="1"/>
    <col min="12560" max="12803" width="9.140625" style="70"/>
    <col min="12804" max="12804" width="25.85546875" style="70" customWidth="1"/>
    <col min="12805" max="12805" width="10.5703125" style="70" customWidth="1"/>
    <col min="12806" max="12806" width="26.140625" style="70" customWidth="1"/>
    <col min="12807" max="12807" width="11.140625" style="70" customWidth="1"/>
    <col min="12808" max="12808" width="28" style="70" customWidth="1"/>
    <col min="12809" max="12809" width="11.140625" style="70" customWidth="1"/>
    <col min="12810" max="12810" width="22.5703125" style="70" customWidth="1"/>
    <col min="12811" max="12811" width="11.140625" style="70" customWidth="1"/>
    <col min="12812" max="12812" width="22.42578125" style="70" customWidth="1"/>
    <col min="12813" max="12813" width="11.42578125" style="70" customWidth="1"/>
    <col min="12814" max="12814" width="25" style="70" customWidth="1"/>
    <col min="12815" max="12815" width="11" style="70" customWidth="1"/>
    <col min="12816" max="13059" width="9.140625" style="70"/>
    <col min="13060" max="13060" width="25.85546875" style="70" customWidth="1"/>
    <col min="13061" max="13061" width="10.5703125" style="70" customWidth="1"/>
    <col min="13062" max="13062" width="26.140625" style="70" customWidth="1"/>
    <col min="13063" max="13063" width="11.140625" style="70" customWidth="1"/>
    <col min="13064" max="13064" width="28" style="70" customWidth="1"/>
    <col min="13065" max="13065" width="11.140625" style="70" customWidth="1"/>
    <col min="13066" max="13066" width="22.5703125" style="70" customWidth="1"/>
    <col min="13067" max="13067" width="11.140625" style="70" customWidth="1"/>
    <col min="13068" max="13068" width="22.42578125" style="70" customWidth="1"/>
    <col min="13069" max="13069" width="11.42578125" style="70" customWidth="1"/>
    <col min="13070" max="13070" width="25" style="70" customWidth="1"/>
    <col min="13071" max="13071" width="11" style="70" customWidth="1"/>
    <col min="13072" max="13315" width="9.140625" style="70"/>
    <col min="13316" max="13316" width="25.85546875" style="70" customWidth="1"/>
    <col min="13317" max="13317" width="10.5703125" style="70" customWidth="1"/>
    <col min="13318" max="13318" width="26.140625" style="70" customWidth="1"/>
    <col min="13319" max="13319" width="11.140625" style="70" customWidth="1"/>
    <col min="13320" max="13320" width="28" style="70" customWidth="1"/>
    <col min="13321" max="13321" width="11.140625" style="70" customWidth="1"/>
    <col min="13322" max="13322" width="22.5703125" style="70" customWidth="1"/>
    <col min="13323" max="13323" width="11.140625" style="70" customWidth="1"/>
    <col min="13324" max="13324" width="22.42578125" style="70" customWidth="1"/>
    <col min="13325" max="13325" width="11.42578125" style="70" customWidth="1"/>
    <col min="13326" max="13326" width="25" style="70" customWidth="1"/>
    <col min="13327" max="13327" width="11" style="70" customWidth="1"/>
    <col min="13328" max="13571" width="9.140625" style="70"/>
    <col min="13572" max="13572" width="25.85546875" style="70" customWidth="1"/>
    <col min="13573" max="13573" width="10.5703125" style="70" customWidth="1"/>
    <col min="13574" max="13574" width="26.140625" style="70" customWidth="1"/>
    <col min="13575" max="13575" width="11.140625" style="70" customWidth="1"/>
    <col min="13576" max="13576" width="28" style="70" customWidth="1"/>
    <col min="13577" max="13577" width="11.140625" style="70" customWidth="1"/>
    <col min="13578" max="13578" width="22.5703125" style="70" customWidth="1"/>
    <col min="13579" max="13579" width="11.140625" style="70" customWidth="1"/>
    <col min="13580" max="13580" width="22.42578125" style="70" customWidth="1"/>
    <col min="13581" max="13581" width="11.42578125" style="70" customWidth="1"/>
    <col min="13582" max="13582" width="25" style="70" customWidth="1"/>
    <col min="13583" max="13583" width="11" style="70" customWidth="1"/>
    <col min="13584" max="13827" width="9.140625" style="70"/>
    <col min="13828" max="13828" width="25.85546875" style="70" customWidth="1"/>
    <col min="13829" max="13829" width="10.5703125" style="70" customWidth="1"/>
    <col min="13830" max="13830" width="26.140625" style="70" customWidth="1"/>
    <col min="13831" max="13831" width="11.140625" style="70" customWidth="1"/>
    <col min="13832" max="13832" width="28" style="70" customWidth="1"/>
    <col min="13833" max="13833" width="11.140625" style="70" customWidth="1"/>
    <col min="13834" max="13834" width="22.5703125" style="70" customWidth="1"/>
    <col min="13835" max="13835" width="11.140625" style="70" customWidth="1"/>
    <col min="13836" max="13836" width="22.42578125" style="70" customWidth="1"/>
    <col min="13837" max="13837" width="11.42578125" style="70" customWidth="1"/>
    <col min="13838" max="13838" width="25" style="70" customWidth="1"/>
    <col min="13839" max="13839" width="11" style="70" customWidth="1"/>
    <col min="13840" max="14083" width="9.140625" style="70"/>
    <col min="14084" max="14084" width="25.85546875" style="70" customWidth="1"/>
    <col min="14085" max="14085" width="10.5703125" style="70" customWidth="1"/>
    <col min="14086" max="14086" width="26.140625" style="70" customWidth="1"/>
    <col min="14087" max="14087" width="11.140625" style="70" customWidth="1"/>
    <col min="14088" max="14088" width="28" style="70" customWidth="1"/>
    <col min="14089" max="14089" width="11.140625" style="70" customWidth="1"/>
    <col min="14090" max="14090" width="22.5703125" style="70" customWidth="1"/>
    <col min="14091" max="14091" width="11.140625" style="70" customWidth="1"/>
    <col min="14092" max="14092" width="22.42578125" style="70" customWidth="1"/>
    <col min="14093" max="14093" width="11.42578125" style="70" customWidth="1"/>
    <col min="14094" max="14094" width="25" style="70" customWidth="1"/>
    <col min="14095" max="14095" width="11" style="70" customWidth="1"/>
    <col min="14096" max="14339" width="9.140625" style="70"/>
    <col min="14340" max="14340" width="25.85546875" style="70" customWidth="1"/>
    <col min="14341" max="14341" width="10.5703125" style="70" customWidth="1"/>
    <col min="14342" max="14342" width="26.140625" style="70" customWidth="1"/>
    <col min="14343" max="14343" width="11.140625" style="70" customWidth="1"/>
    <col min="14344" max="14344" width="28" style="70" customWidth="1"/>
    <col min="14345" max="14345" width="11.140625" style="70" customWidth="1"/>
    <col min="14346" max="14346" width="22.5703125" style="70" customWidth="1"/>
    <col min="14347" max="14347" width="11.140625" style="70" customWidth="1"/>
    <col min="14348" max="14348" width="22.42578125" style="70" customWidth="1"/>
    <col min="14349" max="14349" width="11.42578125" style="70" customWidth="1"/>
    <col min="14350" max="14350" width="25" style="70" customWidth="1"/>
    <col min="14351" max="14351" width="11" style="70" customWidth="1"/>
    <col min="14352" max="14595" width="9.140625" style="70"/>
    <col min="14596" max="14596" width="25.85546875" style="70" customWidth="1"/>
    <col min="14597" max="14597" width="10.5703125" style="70" customWidth="1"/>
    <col min="14598" max="14598" width="26.140625" style="70" customWidth="1"/>
    <col min="14599" max="14599" width="11.140625" style="70" customWidth="1"/>
    <col min="14600" max="14600" width="28" style="70" customWidth="1"/>
    <col min="14601" max="14601" width="11.140625" style="70" customWidth="1"/>
    <col min="14602" max="14602" width="22.5703125" style="70" customWidth="1"/>
    <col min="14603" max="14603" width="11.140625" style="70" customWidth="1"/>
    <col min="14604" max="14604" width="22.42578125" style="70" customWidth="1"/>
    <col min="14605" max="14605" width="11.42578125" style="70" customWidth="1"/>
    <col min="14606" max="14606" width="25" style="70" customWidth="1"/>
    <col min="14607" max="14607" width="11" style="70" customWidth="1"/>
    <col min="14608" max="14851" width="9.140625" style="70"/>
    <col min="14852" max="14852" width="25.85546875" style="70" customWidth="1"/>
    <col min="14853" max="14853" width="10.5703125" style="70" customWidth="1"/>
    <col min="14854" max="14854" width="26.140625" style="70" customWidth="1"/>
    <col min="14855" max="14855" width="11.140625" style="70" customWidth="1"/>
    <col min="14856" max="14856" width="28" style="70" customWidth="1"/>
    <col min="14857" max="14857" width="11.140625" style="70" customWidth="1"/>
    <col min="14858" max="14858" width="22.5703125" style="70" customWidth="1"/>
    <col min="14859" max="14859" width="11.140625" style="70" customWidth="1"/>
    <col min="14860" max="14860" width="22.42578125" style="70" customWidth="1"/>
    <col min="14861" max="14861" width="11.42578125" style="70" customWidth="1"/>
    <col min="14862" max="14862" width="25" style="70" customWidth="1"/>
    <col min="14863" max="14863" width="11" style="70" customWidth="1"/>
    <col min="14864" max="15107" width="9.140625" style="70"/>
    <col min="15108" max="15108" width="25.85546875" style="70" customWidth="1"/>
    <col min="15109" max="15109" width="10.5703125" style="70" customWidth="1"/>
    <col min="15110" max="15110" width="26.140625" style="70" customWidth="1"/>
    <col min="15111" max="15111" width="11.140625" style="70" customWidth="1"/>
    <col min="15112" max="15112" width="28" style="70" customWidth="1"/>
    <col min="15113" max="15113" width="11.140625" style="70" customWidth="1"/>
    <col min="15114" max="15114" width="22.5703125" style="70" customWidth="1"/>
    <col min="15115" max="15115" width="11.140625" style="70" customWidth="1"/>
    <col min="15116" max="15116" width="22.42578125" style="70" customWidth="1"/>
    <col min="15117" max="15117" width="11.42578125" style="70" customWidth="1"/>
    <col min="15118" max="15118" width="25" style="70" customWidth="1"/>
    <col min="15119" max="15119" width="11" style="70" customWidth="1"/>
    <col min="15120" max="15363" width="9.140625" style="70"/>
    <col min="15364" max="15364" width="25.85546875" style="70" customWidth="1"/>
    <col min="15365" max="15365" width="10.5703125" style="70" customWidth="1"/>
    <col min="15366" max="15366" width="26.140625" style="70" customWidth="1"/>
    <col min="15367" max="15367" width="11.140625" style="70" customWidth="1"/>
    <col min="15368" max="15368" width="28" style="70" customWidth="1"/>
    <col min="15369" max="15369" width="11.140625" style="70" customWidth="1"/>
    <col min="15370" max="15370" width="22.5703125" style="70" customWidth="1"/>
    <col min="15371" max="15371" width="11.140625" style="70" customWidth="1"/>
    <col min="15372" max="15372" width="22.42578125" style="70" customWidth="1"/>
    <col min="15373" max="15373" width="11.42578125" style="70" customWidth="1"/>
    <col min="15374" max="15374" width="25" style="70" customWidth="1"/>
    <col min="15375" max="15375" width="11" style="70" customWidth="1"/>
    <col min="15376" max="15619" width="9.140625" style="70"/>
    <col min="15620" max="15620" width="25.85546875" style="70" customWidth="1"/>
    <col min="15621" max="15621" width="10.5703125" style="70" customWidth="1"/>
    <col min="15622" max="15622" width="26.140625" style="70" customWidth="1"/>
    <col min="15623" max="15623" width="11.140625" style="70" customWidth="1"/>
    <col min="15624" max="15624" width="28" style="70" customWidth="1"/>
    <col min="15625" max="15625" width="11.140625" style="70" customWidth="1"/>
    <col min="15626" max="15626" width="22.5703125" style="70" customWidth="1"/>
    <col min="15627" max="15627" width="11.140625" style="70" customWidth="1"/>
    <col min="15628" max="15628" width="22.42578125" style="70" customWidth="1"/>
    <col min="15629" max="15629" width="11.42578125" style="70" customWidth="1"/>
    <col min="15630" max="15630" width="25" style="70" customWidth="1"/>
    <col min="15631" max="15631" width="11" style="70" customWidth="1"/>
    <col min="15632" max="15875" width="9.140625" style="70"/>
    <col min="15876" max="15876" width="25.85546875" style="70" customWidth="1"/>
    <col min="15877" max="15877" width="10.5703125" style="70" customWidth="1"/>
    <col min="15878" max="15878" width="26.140625" style="70" customWidth="1"/>
    <col min="15879" max="15879" width="11.140625" style="70" customWidth="1"/>
    <col min="15880" max="15880" width="28" style="70" customWidth="1"/>
    <col min="15881" max="15881" width="11.140625" style="70" customWidth="1"/>
    <col min="15882" max="15882" width="22.5703125" style="70" customWidth="1"/>
    <col min="15883" max="15883" width="11.140625" style="70" customWidth="1"/>
    <col min="15884" max="15884" width="22.42578125" style="70" customWidth="1"/>
    <col min="15885" max="15885" width="11.42578125" style="70" customWidth="1"/>
    <col min="15886" max="15886" width="25" style="70" customWidth="1"/>
    <col min="15887" max="15887" width="11" style="70" customWidth="1"/>
    <col min="15888" max="16131" width="9.140625" style="70"/>
    <col min="16132" max="16132" width="25.85546875" style="70" customWidth="1"/>
    <col min="16133" max="16133" width="10.5703125" style="70" customWidth="1"/>
    <col min="16134" max="16134" width="26.140625" style="70" customWidth="1"/>
    <col min="16135" max="16135" width="11.140625" style="70" customWidth="1"/>
    <col min="16136" max="16136" width="28" style="70" customWidth="1"/>
    <col min="16137" max="16137" width="11.140625" style="70" customWidth="1"/>
    <col min="16138" max="16138" width="22.5703125" style="70" customWidth="1"/>
    <col min="16139" max="16139" width="11.140625" style="70" customWidth="1"/>
    <col min="16140" max="16140" width="22.42578125" style="70" customWidth="1"/>
    <col min="16141" max="16141" width="11.42578125" style="70" customWidth="1"/>
    <col min="16142" max="16142" width="25" style="70" customWidth="1"/>
    <col min="16143" max="16143" width="11" style="70" customWidth="1"/>
    <col min="16144" max="16384" width="9.140625" style="70"/>
  </cols>
  <sheetData>
    <row r="1" spans="1:16">
      <c r="A1" s="470" t="s">
        <v>508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6">
      <c r="A2" s="467" t="s">
        <v>440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</row>
    <row r="3" spans="1:16">
      <c r="A3" s="468" t="s">
        <v>441</v>
      </c>
      <c r="B3" s="468"/>
      <c r="C3" s="418"/>
      <c r="D3" s="468" t="s">
        <v>442</v>
      </c>
      <c r="E3" s="468"/>
      <c r="F3" s="468"/>
      <c r="G3" s="468" t="s">
        <v>443</v>
      </c>
      <c r="H3" s="468"/>
      <c r="I3" s="418"/>
      <c r="J3" s="468" t="s">
        <v>444</v>
      </c>
      <c r="K3" s="468"/>
      <c r="L3" s="418"/>
      <c r="M3" s="468" t="s">
        <v>445</v>
      </c>
      <c r="N3" s="468"/>
      <c r="O3" s="418"/>
    </row>
    <row r="4" spans="1:16">
      <c r="A4" s="419" t="s">
        <v>447</v>
      </c>
      <c r="B4" s="420" t="s">
        <v>448</v>
      </c>
      <c r="C4" s="420" t="s">
        <v>448</v>
      </c>
      <c r="D4" s="419" t="s">
        <v>447</v>
      </c>
      <c r="E4" s="420" t="s">
        <v>448</v>
      </c>
      <c r="F4" s="420" t="s">
        <v>448</v>
      </c>
      <c r="G4" s="419" t="s">
        <v>447</v>
      </c>
      <c r="H4" s="420" t="s">
        <v>448</v>
      </c>
      <c r="I4" s="420" t="s">
        <v>448</v>
      </c>
      <c r="J4" s="419" t="s">
        <v>447</v>
      </c>
      <c r="K4" s="420" t="s">
        <v>448</v>
      </c>
      <c r="L4" s="420" t="s">
        <v>448</v>
      </c>
      <c r="M4" s="419" t="s">
        <v>447</v>
      </c>
      <c r="N4" s="420" t="s">
        <v>448</v>
      </c>
      <c r="O4" s="420" t="s">
        <v>448</v>
      </c>
    </row>
    <row r="5" spans="1:16" ht="88.5">
      <c r="A5" s="421"/>
      <c r="B5" s="422" t="s">
        <v>449</v>
      </c>
      <c r="C5" s="422" t="s">
        <v>450</v>
      </c>
      <c r="D5" s="421"/>
      <c r="E5" s="422" t="s">
        <v>449</v>
      </c>
      <c r="F5" s="422" t="s">
        <v>450</v>
      </c>
      <c r="G5" s="423"/>
      <c r="H5" s="422" t="s">
        <v>449</v>
      </c>
      <c r="I5" s="422" t="s">
        <v>450</v>
      </c>
      <c r="J5" s="421"/>
      <c r="K5" s="422" t="s">
        <v>449</v>
      </c>
      <c r="L5" s="422" t="s">
        <v>450</v>
      </c>
      <c r="M5" s="421"/>
      <c r="N5" s="422" t="s">
        <v>449</v>
      </c>
      <c r="O5" s="422" t="s">
        <v>450</v>
      </c>
    </row>
    <row r="6" spans="1:16">
      <c r="A6" s="467" t="s">
        <v>23</v>
      </c>
      <c r="B6" s="467"/>
      <c r="C6" s="467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</row>
    <row r="7" spans="1:16" ht="136.5" customHeight="1">
      <c r="A7" s="421" t="s">
        <v>497</v>
      </c>
      <c r="B7" s="422" t="s">
        <v>335</v>
      </c>
      <c r="C7" s="422" t="s">
        <v>352</v>
      </c>
      <c r="D7" s="421" t="s">
        <v>299</v>
      </c>
      <c r="E7" s="422" t="s">
        <v>335</v>
      </c>
      <c r="F7" s="422" t="s">
        <v>312</v>
      </c>
      <c r="G7" s="421" t="s">
        <v>564</v>
      </c>
      <c r="H7" s="422" t="s">
        <v>335</v>
      </c>
      <c r="I7" s="422" t="s">
        <v>312</v>
      </c>
      <c r="J7" s="421" t="s">
        <v>257</v>
      </c>
      <c r="K7" s="424">
        <v>130</v>
      </c>
      <c r="L7" s="422">
        <v>150</v>
      </c>
      <c r="M7" s="421" t="s">
        <v>477</v>
      </c>
      <c r="N7" s="422">
        <v>180</v>
      </c>
      <c r="O7" s="422">
        <v>200</v>
      </c>
    </row>
    <row r="8" spans="1:16" ht="121.5" customHeight="1">
      <c r="A8" s="421" t="s">
        <v>498</v>
      </c>
      <c r="B8" s="425" t="s">
        <v>451</v>
      </c>
      <c r="C8" s="425" t="s">
        <v>451</v>
      </c>
      <c r="D8" s="426" t="s">
        <v>502</v>
      </c>
      <c r="E8" s="424">
        <v>180</v>
      </c>
      <c r="F8" s="422">
        <v>180</v>
      </c>
      <c r="G8" s="421" t="s">
        <v>452</v>
      </c>
      <c r="H8" s="424" t="s">
        <v>313</v>
      </c>
      <c r="I8" s="424" t="s">
        <v>313</v>
      </c>
      <c r="J8" s="426" t="s">
        <v>32</v>
      </c>
      <c r="K8" s="424">
        <v>180</v>
      </c>
      <c r="L8" s="424">
        <v>180</v>
      </c>
      <c r="M8" s="421" t="s">
        <v>65</v>
      </c>
      <c r="N8" s="422">
        <v>150</v>
      </c>
      <c r="O8" s="424">
        <v>180</v>
      </c>
    </row>
    <row r="9" spans="1:16" s="416" customFormat="1" ht="121.5" customHeight="1">
      <c r="A9" s="421" t="s">
        <v>499</v>
      </c>
      <c r="B9" s="427" t="s">
        <v>126</v>
      </c>
      <c r="C9" s="427" t="s">
        <v>35</v>
      </c>
      <c r="D9" s="421" t="s">
        <v>501</v>
      </c>
      <c r="E9" s="427" t="s">
        <v>128</v>
      </c>
      <c r="F9" s="427" t="s">
        <v>314</v>
      </c>
      <c r="G9" s="428" t="s">
        <v>34</v>
      </c>
      <c r="H9" s="427" t="s">
        <v>126</v>
      </c>
      <c r="I9" s="427" t="s">
        <v>35</v>
      </c>
      <c r="J9" s="429" t="s">
        <v>303</v>
      </c>
      <c r="K9" s="427" t="s">
        <v>433</v>
      </c>
      <c r="L9" s="427" t="s">
        <v>435</v>
      </c>
      <c r="M9" s="429" t="s">
        <v>192</v>
      </c>
      <c r="N9" s="427" t="s">
        <v>128</v>
      </c>
      <c r="O9" s="427" t="s">
        <v>314</v>
      </c>
      <c r="P9" s="430"/>
    </row>
    <row r="10" spans="1:16" ht="48.75" customHeight="1">
      <c r="A10" s="423"/>
      <c r="B10" s="431"/>
      <c r="C10" s="432"/>
      <c r="D10" s="423"/>
      <c r="E10" s="432"/>
      <c r="F10" s="424"/>
      <c r="G10" s="426"/>
      <c r="H10" s="431"/>
      <c r="I10" s="433"/>
      <c r="J10" s="426" t="s">
        <v>193</v>
      </c>
      <c r="K10" s="434"/>
      <c r="L10" s="424">
        <v>25</v>
      </c>
      <c r="M10" s="426"/>
      <c r="N10" s="431"/>
      <c r="O10" s="424"/>
    </row>
    <row r="11" spans="1:16">
      <c r="A11" s="419" t="s">
        <v>500</v>
      </c>
      <c r="B11" s="420">
        <v>353</v>
      </c>
      <c r="C11" s="420">
        <v>400</v>
      </c>
      <c r="D11" s="419" t="s">
        <v>500</v>
      </c>
      <c r="E11" s="420">
        <v>358</v>
      </c>
      <c r="F11" s="435" t="s">
        <v>453</v>
      </c>
      <c r="G11" s="419" t="s">
        <v>37</v>
      </c>
      <c r="H11" s="420">
        <v>359</v>
      </c>
      <c r="I11" s="420">
        <v>404</v>
      </c>
      <c r="J11" s="419" t="s">
        <v>37</v>
      </c>
      <c r="K11" s="420">
        <v>360</v>
      </c>
      <c r="L11" s="420">
        <v>415</v>
      </c>
      <c r="M11" s="419" t="s">
        <v>37</v>
      </c>
      <c r="N11" s="420">
        <v>365</v>
      </c>
      <c r="O11" s="420">
        <v>420</v>
      </c>
    </row>
    <row r="12" spans="1:16">
      <c r="A12" s="469" t="s">
        <v>454</v>
      </c>
      <c r="B12" s="469"/>
      <c r="C12" s="469"/>
      <c r="D12" s="469"/>
      <c r="E12" s="469"/>
      <c r="F12" s="469"/>
      <c r="G12" s="469"/>
      <c r="H12" s="469"/>
      <c r="I12" s="469"/>
      <c r="J12" s="469"/>
      <c r="K12" s="469"/>
      <c r="L12" s="469"/>
      <c r="M12" s="469"/>
      <c r="N12" s="469"/>
      <c r="O12" s="469"/>
    </row>
    <row r="13" spans="1:16" ht="51" customHeight="1">
      <c r="A13" s="426" t="s">
        <v>513</v>
      </c>
      <c r="B13" s="431" t="s">
        <v>427</v>
      </c>
      <c r="C13" s="431" t="s">
        <v>312</v>
      </c>
      <c r="D13" s="436" t="s">
        <v>514</v>
      </c>
      <c r="E13" s="431">
        <v>150</v>
      </c>
      <c r="F13" s="437">
        <v>180</v>
      </c>
      <c r="G13" s="421" t="s">
        <v>513</v>
      </c>
      <c r="H13" s="422">
        <v>150</v>
      </c>
      <c r="I13" s="422">
        <v>180</v>
      </c>
      <c r="J13" s="436" t="s">
        <v>513</v>
      </c>
      <c r="K13" s="424" t="s">
        <v>427</v>
      </c>
      <c r="L13" s="424" t="s">
        <v>312</v>
      </c>
      <c r="M13" s="426" t="s">
        <v>513</v>
      </c>
      <c r="N13" s="431">
        <v>150</v>
      </c>
      <c r="O13" s="437">
        <v>180</v>
      </c>
    </row>
    <row r="14" spans="1:16">
      <c r="A14" s="419" t="s">
        <v>500</v>
      </c>
      <c r="B14" s="420">
        <v>152</v>
      </c>
      <c r="C14" s="420">
        <v>183</v>
      </c>
      <c r="D14" s="419" t="s">
        <v>500</v>
      </c>
      <c r="E14" s="420">
        <v>150</v>
      </c>
      <c r="F14" s="420">
        <v>180</v>
      </c>
      <c r="G14" s="419" t="s">
        <v>37</v>
      </c>
      <c r="H14" s="420">
        <v>150</v>
      </c>
      <c r="I14" s="420">
        <v>180</v>
      </c>
      <c r="J14" s="419" t="s">
        <v>37</v>
      </c>
      <c r="K14" s="420">
        <v>152</v>
      </c>
      <c r="L14" s="420">
        <v>183</v>
      </c>
      <c r="M14" s="419" t="s">
        <v>37</v>
      </c>
      <c r="N14" s="420">
        <v>150</v>
      </c>
      <c r="O14" s="420">
        <v>180</v>
      </c>
    </row>
    <row r="15" spans="1:16">
      <c r="A15" s="467" t="s">
        <v>40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</row>
    <row r="16" spans="1:16" ht="102" customHeight="1">
      <c r="A16" s="426" t="s">
        <v>353</v>
      </c>
      <c r="B16" s="431">
        <v>40</v>
      </c>
      <c r="C16" s="431">
        <v>60</v>
      </c>
      <c r="D16" s="436" t="s">
        <v>562</v>
      </c>
      <c r="E16" s="438" t="s">
        <v>463</v>
      </c>
      <c r="F16" s="424">
        <v>50</v>
      </c>
      <c r="G16" s="426" t="s">
        <v>516</v>
      </c>
      <c r="H16" s="438" t="s">
        <v>463</v>
      </c>
      <c r="I16" s="424">
        <v>50</v>
      </c>
      <c r="J16" s="421" t="s">
        <v>353</v>
      </c>
      <c r="K16" s="439" t="s">
        <v>269</v>
      </c>
      <c r="L16" s="424">
        <v>60</v>
      </c>
      <c r="M16" s="421" t="s">
        <v>521</v>
      </c>
      <c r="N16" s="439" t="s">
        <v>3</v>
      </c>
      <c r="O16" s="424">
        <v>50</v>
      </c>
    </row>
    <row r="17" spans="1:15" ht="156" customHeight="1">
      <c r="A17" s="440" t="s">
        <v>456</v>
      </c>
      <c r="B17" s="438" t="s">
        <v>129</v>
      </c>
      <c r="C17" s="438" t="s">
        <v>290</v>
      </c>
      <c r="D17" s="426" t="s">
        <v>342</v>
      </c>
      <c r="E17" s="438" t="s">
        <v>280</v>
      </c>
      <c r="F17" s="438" t="s">
        <v>291</v>
      </c>
      <c r="G17" s="426" t="s">
        <v>517</v>
      </c>
      <c r="H17" s="438" t="s">
        <v>129</v>
      </c>
      <c r="I17" s="438" t="s">
        <v>82</v>
      </c>
      <c r="J17" s="421" t="s">
        <v>381</v>
      </c>
      <c r="K17" s="434">
        <v>150</v>
      </c>
      <c r="L17" s="438" t="s">
        <v>157</v>
      </c>
      <c r="M17" s="426" t="s">
        <v>520</v>
      </c>
      <c r="N17" s="434" t="s">
        <v>129</v>
      </c>
      <c r="O17" s="438" t="s">
        <v>82</v>
      </c>
    </row>
    <row r="18" spans="1:15" ht="102" customHeight="1">
      <c r="A18" s="426" t="s">
        <v>178</v>
      </c>
      <c r="B18" s="434">
        <v>50</v>
      </c>
      <c r="C18" s="434">
        <v>70</v>
      </c>
      <c r="D18" s="436" t="s">
        <v>323</v>
      </c>
      <c r="E18" s="434" t="s">
        <v>318</v>
      </c>
      <c r="F18" s="441" t="s">
        <v>99</v>
      </c>
      <c r="G18" s="426" t="s">
        <v>285</v>
      </c>
      <c r="H18" s="434">
        <v>60</v>
      </c>
      <c r="I18" s="441">
        <v>80</v>
      </c>
      <c r="J18" s="421" t="s">
        <v>364</v>
      </c>
      <c r="K18" s="442">
        <v>150</v>
      </c>
      <c r="L18" s="441">
        <v>200</v>
      </c>
      <c r="M18" s="426" t="s">
        <v>457</v>
      </c>
      <c r="N18" s="434">
        <v>50</v>
      </c>
      <c r="O18" s="441">
        <v>70</v>
      </c>
    </row>
    <row r="19" spans="1:15" ht="102" customHeight="1">
      <c r="A19" s="436" t="s">
        <v>57</v>
      </c>
      <c r="B19" s="424">
        <v>120</v>
      </c>
      <c r="C19" s="424">
        <v>140</v>
      </c>
      <c r="D19" s="421" t="s">
        <v>190</v>
      </c>
      <c r="E19" s="437" t="s">
        <v>243</v>
      </c>
      <c r="F19" s="442" t="s">
        <v>165</v>
      </c>
      <c r="G19" s="436" t="s">
        <v>239</v>
      </c>
      <c r="H19" s="424">
        <v>120</v>
      </c>
      <c r="I19" s="442">
        <v>140</v>
      </c>
      <c r="J19" s="426"/>
      <c r="K19" s="434"/>
      <c r="L19" s="442"/>
      <c r="M19" s="436" t="s">
        <v>57</v>
      </c>
      <c r="N19" s="424">
        <v>120</v>
      </c>
      <c r="O19" s="442">
        <v>140</v>
      </c>
    </row>
    <row r="20" spans="1:15" ht="102" customHeight="1">
      <c r="A20" s="436" t="s">
        <v>344</v>
      </c>
      <c r="B20" s="424">
        <v>150</v>
      </c>
      <c r="C20" s="424">
        <v>180</v>
      </c>
      <c r="D20" s="426" t="s">
        <v>464</v>
      </c>
      <c r="E20" s="424">
        <v>150</v>
      </c>
      <c r="F20" s="431">
        <v>180</v>
      </c>
      <c r="G20" s="436" t="s">
        <v>375</v>
      </c>
      <c r="H20" s="424" t="s">
        <v>169</v>
      </c>
      <c r="I20" s="438" t="s">
        <v>313</v>
      </c>
      <c r="J20" s="426" t="s">
        <v>344</v>
      </c>
      <c r="K20" s="434">
        <v>150</v>
      </c>
      <c r="L20" s="431">
        <v>180</v>
      </c>
      <c r="M20" s="421" t="s">
        <v>466</v>
      </c>
      <c r="N20" s="442">
        <v>150</v>
      </c>
      <c r="O20" s="431">
        <v>180</v>
      </c>
    </row>
    <row r="21" spans="1:15" ht="102" customHeight="1">
      <c r="A21" s="423" t="s">
        <v>193</v>
      </c>
      <c r="B21" s="431">
        <v>20</v>
      </c>
      <c r="C21" s="432">
        <v>20</v>
      </c>
      <c r="D21" s="423" t="s">
        <v>193</v>
      </c>
      <c r="E21" s="432">
        <v>20</v>
      </c>
      <c r="F21" s="424">
        <v>20</v>
      </c>
      <c r="G21" s="426"/>
      <c r="H21" s="431"/>
      <c r="I21" s="433"/>
      <c r="J21" s="426" t="s">
        <v>193</v>
      </c>
      <c r="K21" s="434"/>
      <c r="L21" s="424">
        <v>25</v>
      </c>
      <c r="M21" s="426" t="s">
        <v>193</v>
      </c>
      <c r="N21" s="431">
        <v>20</v>
      </c>
      <c r="O21" s="424">
        <v>20</v>
      </c>
    </row>
    <row r="22" spans="1:15" ht="102" customHeight="1">
      <c r="A22" s="426" t="s">
        <v>249</v>
      </c>
      <c r="B22" s="431">
        <v>30</v>
      </c>
      <c r="C22" s="432">
        <v>35</v>
      </c>
      <c r="D22" s="423" t="s">
        <v>249</v>
      </c>
      <c r="E22" s="432">
        <v>30</v>
      </c>
      <c r="F22" s="424">
        <v>35</v>
      </c>
      <c r="G22" s="426" t="s">
        <v>249</v>
      </c>
      <c r="H22" s="431">
        <v>30</v>
      </c>
      <c r="I22" s="424">
        <v>35</v>
      </c>
      <c r="J22" s="426" t="s">
        <v>249</v>
      </c>
      <c r="K22" s="434">
        <v>30</v>
      </c>
      <c r="L22" s="424">
        <v>35</v>
      </c>
      <c r="M22" s="426" t="s">
        <v>249</v>
      </c>
      <c r="N22" s="431">
        <v>30</v>
      </c>
      <c r="O22" s="424">
        <v>35</v>
      </c>
    </row>
    <row r="23" spans="1:15">
      <c r="A23" s="419" t="s">
        <v>37</v>
      </c>
      <c r="B23" s="420">
        <v>570</v>
      </c>
      <c r="C23" s="420">
        <v>700</v>
      </c>
      <c r="D23" s="419" t="s">
        <v>37</v>
      </c>
      <c r="E23" s="420">
        <v>560</v>
      </c>
      <c r="F23" s="420">
        <v>680</v>
      </c>
      <c r="G23" s="419" t="s">
        <v>37</v>
      </c>
      <c r="H23" s="420">
        <v>555</v>
      </c>
      <c r="I23" s="420">
        <v>681</v>
      </c>
      <c r="J23" s="419" t="s">
        <v>37</v>
      </c>
      <c r="K23" s="420">
        <v>520</v>
      </c>
      <c r="L23" s="420">
        <v>700</v>
      </c>
      <c r="M23" s="419" t="s">
        <v>37</v>
      </c>
      <c r="N23" s="420">
        <v>570</v>
      </c>
      <c r="O23" s="420">
        <v>695</v>
      </c>
    </row>
    <row r="24" spans="1:15">
      <c r="A24" s="467" t="s">
        <v>340</v>
      </c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</row>
    <row r="25" spans="1:15" ht="146.25" customHeight="1">
      <c r="A25" s="421" t="s">
        <v>245</v>
      </c>
      <c r="B25" s="422" t="s">
        <v>241</v>
      </c>
      <c r="C25" s="422" t="s">
        <v>260</v>
      </c>
      <c r="D25" s="421" t="s">
        <v>563</v>
      </c>
      <c r="E25" s="422">
        <v>50</v>
      </c>
      <c r="F25" s="422">
        <v>150</v>
      </c>
      <c r="G25" s="436" t="s">
        <v>518</v>
      </c>
      <c r="H25" s="422" t="s">
        <v>491</v>
      </c>
      <c r="I25" s="422" t="s">
        <v>492</v>
      </c>
      <c r="J25" s="421" t="s">
        <v>250</v>
      </c>
      <c r="K25" s="422">
        <v>120</v>
      </c>
      <c r="L25" s="422">
        <v>150</v>
      </c>
      <c r="M25" s="421" t="s">
        <v>522</v>
      </c>
      <c r="N25" s="422">
        <v>50</v>
      </c>
      <c r="O25" s="422">
        <v>150</v>
      </c>
    </row>
    <row r="26" spans="1:15" ht="68.25" customHeight="1">
      <c r="A26" s="421" t="s">
        <v>127</v>
      </c>
      <c r="B26" s="422" t="s">
        <v>169</v>
      </c>
      <c r="C26" s="422" t="s">
        <v>313</v>
      </c>
      <c r="D26" s="421" t="s">
        <v>73</v>
      </c>
      <c r="E26" s="422" t="s">
        <v>301</v>
      </c>
      <c r="F26" s="422" t="s">
        <v>315</v>
      </c>
      <c r="G26" s="436" t="s">
        <v>271</v>
      </c>
      <c r="H26" s="422" t="s">
        <v>419</v>
      </c>
      <c r="I26" s="422" t="s">
        <v>419</v>
      </c>
      <c r="J26" s="421" t="s">
        <v>519</v>
      </c>
      <c r="K26" s="422" t="s">
        <v>169</v>
      </c>
      <c r="L26" s="422" t="s">
        <v>313</v>
      </c>
      <c r="M26" s="421" t="s">
        <v>73</v>
      </c>
      <c r="N26" s="422" t="s">
        <v>301</v>
      </c>
      <c r="O26" s="422" t="s">
        <v>315</v>
      </c>
    </row>
    <row r="27" spans="1:15" ht="68.25" customHeight="1">
      <c r="A27" s="421"/>
      <c r="B27" s="422"/>
      <c r="C27" s="422"/>
      <c r="D27" s="421" t="s">
        <v>193</v>
      </c>
      <c r="E27" s="422">
        <v>25</v>
      </c>
      <c r="F27" s="422">
        <v>25</v>
      </c>
      <c r="G27" s="436" t="s">
        <v>193</v>
      </c>
      <c r="H27" s="422">
        <v>25</v>
      </c>
      <c r="I27" s="422">
        <v>20</v>
      </c>
      <c r="J27" s="421" t="s">
        <v>193</v>
      </c>
      <c r="K27" s="422">
        <v>20</v>
      </c>
      <c r="L27" s="422">
        <v>20</v>
      </c>
      <c r="M27" s="421" t="s">
        <v>565</v>
      </c>
      <c r="N27" s="422"/>
      <c r="O27" s="422">
        <v>25</v>
      </c>
    </row>
    <row r="28" spans="1:15" ht="68.25" customHeight="1">
      <c r="A28" s="421" t="s">
        <v>39</v>
      </c>
      <c r="B28" s="422">
        <v>200</v>
      </c>
      <c r="C28" s="422">
        <v>200</v>
      </c>
      <c r="D28" s="421" t="s">
        <v>515</v>
      </c>
      <c r="E28" s="422">
        <v>100</v>
      </c>
      <c r="F28" s="422">
        <v>100</v>
      </c>
      <c r="G28" s="436" t="s">
        <v>3</v>
      </c>
      <c r="H28" s="422">
        <v>200</v>
      </c>
      <c r="I28" s="422">
        <v>180</v>
      </c>
      <c r="J28" s="421" t="s">
        <v>515</v>
      </c>
      <c r="K28" s="422">
        <v>100</v>
      </c>
      <c r="L28" s="422">
        <v>100</v>
      </c>
      <c r="M28" s="421" t="s">
        <v>455</v>
      </c>
      <c r="N28" s="422">
        <v>200</v>
      </c>
      <c r="O28" s="422">
        <v>200</v>
      </c>
    </row>
    <row r="29" spans="1:15" ht="68.25" customHeight="1">
      <c r="A29" s="419" t="s">
        <v>37</v>
      </c>
      <c r="B29" s="443">
        <v>485</v>
      </c>
      <c r="C29" s="443">
        <v>516</v>
      </c>
      <c r="D29" s="419" t="s">
        <v>37</v>
      </c>
      <c r="E29" s="443">
        <v>310</v>
      </c>
      <c r="F29" s="443">
        <v>206</v>
      </c>
      <c r="G29" s="419" t="s">
        <v>37</v>
      </c>
      <c r="H29" s="443">
        <v>567</v>
      </c>
      <c r="I29" s="443">
        <v>583</v>
      </c>
      <c r="J29" s="419" t="s">
        <v>37</v>
      </c>
      <c r="K29" s="443">
        <v>445</v>
      </c>
      <c r="L29" s="443">
        <v>506</v>
      </c>
      <c r="M29" s="419" t="s">
        <v>37</v>
      </c>
      <c r="N29" s="443">
        <v>410</v>
      </c>
      <c r="O29" s="443">
        <v>448</v>
      </c>
    </row>
    <row r="30" spans="1:15" ht="68.25" customHeight="1">
      <c r="A30" s="444" t="s">
        <v>404</v>
      </c>
      <c r="B30" s="445">
        <f>B29+B23+B14+B11</f>
        <v>1560</v>
      </c>
      <c r="C30" s="445">
        <f>C29+C23+C14+C11</f>
        <v>1799</v>
      </c>
      <c r="D30" s="444" t="s">
        <v>404</v>
      </c>
      <c r="E30" s="420">
        <f>E29+E23+E14+E11</f>
        <v>1378</v>
      </c>
      <c r="F30" s="446">
        <f>F29+F23+F14+F11</f>
        <v>1469</v>
      </c>
      <c r="G30" s="444" t="s">
        <v>404</v>
      </c>
      <c r="H30" s="420">
        <f>H29+H23+H14+H11</f>
        <v>1631</v>
      </c>
      <c r="I30" s="420">
        <f>I29+I23+I14+I11</f>
        <v>1848</v>
      </c>
      <c r="J30" s="444" t="s">
        <v>404</v>
      </c>
      <c r="K30" s="447">
        <f>K29+K23+K14+K11</f>
        <v>1477</v>
      </c>
      <c r="L30" s="447">
        <f>L29+L23+L14+L11</f>
        <v>1804</v>
      </c>
      <c r="M30" s="444" t="s">
        <v>404</v>
      </c>
      <c r="N30" s="420">
        <f>N29+N23+N14+N11</f>
        <v>1495</v>
      </c>
      <c r="O30" s="420">
        <f>O29+O23+O14+O11</f>
        <v>1743</v>
      </c>
    </row>
    <row r="31" spans="1:15" ht="41.25" customHeight="1">
      <c r="A31" s="471"/>
      <c r="B31" s="471"/>
      <c r="C31" s="471"/>
      <c r="D31" s="471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</row>
    <row r="32" spans="1:15">
      <c r="A32" s="467" t="s">
        <v>458</v>
      </c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</row>
    <row r="33" spans="1:15">
      <c r="A33" s="468" t="s">
        <v>446</v>
      </c>
      <c r="B33" s="468"/>
      <c r="C33" s="418"/>
      <c r="D33" s="468" t="s">
        <v>459</v>
      </c>
      <c r="E33" s="468"/>
      <c r="F33" s="468"/>
      <c r="G33" s="468" t="s">
        <v>460</v>
      </c>
      <c r="H33" s="468"/>
      <c r="I33" s="418"/>
      <c r="J33" s="468" t="s">
        <v>461</v>
      </c>
      <c r="K33" s="468"/>
      <c r="L33" s="418"/>
      <c r="M33" s="468" t="s">
        <v>462</v>
      </c>
      <c r="N33" s="468"/>
      <c r="O33" s="418"/>
    </row>
    <row r="34" spans="1:15" ht="52.5" customHeight="1">
      <c r="A34" s="419" t="s">
        <v>447</v>
      </c>
      <c r="B34" s="420" t="s">
        <v>448</v>
      </c>
      <c r="C34" s="420" t="s">
        <v>448</v>
      </c>
      <c r="D34" s="419" t="s">
        <v>447</v>
      </c>
      <c r="E34" s="420" t="s">
        <v>448</v>
      </c>
      <c r="F34" s="420" t="s">
        <v>448</v>
      </c>
      <c r="G34" s="419" t="s">
        <v>447</v>
      </c>
      <c r="H34" s="420" t="s">
        <v>448</v>
      </c>
      <c r="I34" s="420" t="s">
        <v>448</v>
      </c>
      <c r="J34" s="419" t="s">
        <v>447</v>
      </c>
      <c r="K34" s="420" t="s">
        <v>448</v>
      </c>
      <c r="L34" s="420" t="s">
        <v>448</v>
      </c>
      <c r="M34" s="419" t="s">
        <v>447</v>
      </c>
      <c r="N34" s="420" t="s">
        <v>448</v>
      </c>
      <c r="O34" s="420" t="s">
        <v>448</v>
      </c>
    </row>
    <row r="35" spans="1:15" ht="35.25" customHeight="1">
      <c r="A35" s="421"/>
      <c r="B35" s="422" t="s">
        <v>449</v>
      </c>
      <c r="C35" s="422" t="s">
        <v>450</v>
      </c>
      <c r="D35" s="421"/>
      <c r="E35" s="422" t="s">
        <v>449</v>
      </c>
      <c r="F35" s="422" t="s">
        <v>450</v>
      </c>
      <c r="G35" s="423"/>
      <c r="H35" s="422" t="s">
        <v>449</v>
      </c>
      <c r="I35" s="422" t="s">
        <v>450</v>
      </c>
      <c r="J35" s="421"/>
      <c r="K35" s="422" t="s">
        <v>449</v>
      </c>
      <c r="L35" s="422" t="s">
        <v>450</v>
      </c>
      <c r="M35" s="421"/>
      <c r="N35" s="422" t="s">
        <v>449</v>
      </c>
      <c r="O35" s="422" t="s">
        <v>450</v>
      </c>
    </row>
    <row r="36" spans="1:15" ht="51" customHeight="1">
      <c r="A36" s="467" t="s">
        <v>23</v>
      </c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</row>
    <row r="37" spans="1:15" ht="116.25" customHeight="1">
      <c r="A37" s="421" t="s">
        <v>523</v>
      </c>
      <c r="B37" s="422" t="s">
        <v>335</v>
      </c>
      <c r="C37" s="422" t="s">
        <v>312</v>
      </c>
      <c r="D37" s="421" t="s">
        <v>465</v>
      </c>
      <c r="E37" s="422" t="s">
        <v>335</v>
      </c>
      <c r="F37" s="427" t="s">
        <v>312</v>
      </c>
      <c r="G37" s="421" t="s">
        <v>537</v>
      </c>
      <c r="H37" s="422" t="s">
        <v>335</v>
      </c>
      <c r="I37" s="422" t="s">
        <v>312</v>
      </c>
      <c r="J37" s="421" t="s">
        <v>546</v>
      </c>
      <c r="K37" s="424" t="s">
        <v>335</v>
      </c>
      <c r="L37" s="422" t="s">
        <v>312</v>
      </c>
      <c r="M37" s="421" t="s">
        <v>307</v>
      </c>
      <c r="N37" s="422" t="s">
        <v>389</v>
      </c>
      <c r="O37" s="422" t="s">
        <v>312</v>
      </c>
    </row>
    <row r="38" spans="1:15" ht="113.25" customHeight="1">
      <c r="A38" s="421" t="s">
        <v>560</v>
      </c>
      <c r="B38" s="425" t="s">
        <v>451</v>
      </c>
      <c r="C38" s="425" t="s">
        <v>451</v>
      </c>
      <c r="D38" s="426" t="s">
        <v>32</v>
      </c>
      <c r="E38" s="424" t="s">
        <v>313</v>
      </c>
      <c r="F38" s="424" t="s">
        <v>313</v>
      </c>
      <c r="G38" s="421" t="s">
        <v>538</v>
      </c>
      <c r="H38" s="424" t="s">
        <v>313</v>
      </c>
      <c r="I38" s="424" t="s">
        <v>313</v>
      </c>
      <c r="J38" s="426" t="s">
        <v>547</v>
      </c>
      <c r="K38" s="424" t="s">
        <v>313</v>
      </c>
      <c r="L38" s="424" t="s">
        <v>313</v>
      </c>
      <c r="M38" s="421" t="s">
        <v>530</v>
      </c>
      <c r="N38" s="422">
        <v>180</v>
      </c>
      <c r="O38" s="424">
        <v>180</v>
      </c>
    </row>
    <row r="39" spans="1:15" ht="119.25" customHeight="1">
      <c r="A39" s="421" t="s">
        <v>524</v>
      </c>
      <c r="B39" s="427" t="s">
        <v>433</v>
      </c>
      <c r="C39" s="427" t="s">
        <v>435</v>
      </c>
      <c r="D39" s="421" t="s">
        <v>531</v>
      </c>
      <c r="E39" s="427" t="s">
        <v>126</v>
      </c>
      <c r="F39" s="427" t="s">
        <v>35</v>
      </c>
      <c r="G39" s="428" t="s">
        <v>539</v>
      </c>
      <c r="H39" s="427" t="s">
        <v>128</v>
      </c>
      <c r="I39" s="427" t="s">
        <v>314</v>
      </c>
      <c r="J39" s="429" t="s">
        <v>548</v>
      </c>
      <c r="K39" s="427" t="s">
        <v>126</v>
      </c>
      <c r="L39" s="427" t="s">
        <v>35</v>
      </c>
      <c r="M39" s="429" t="s">
        <v>539</v>
      </c>
      <c r="N39" s="427" t="s">
        <v>128</v>
      </c>
      <c r="O39" s="427" t="s">
        <v>314</v>
      </c>
    </row>
    <row r="40" spans="1:15" ht="71.25" customHeight="1">
      <c r="A40" s="421"/>
      <c r="B40" s="427"/>
      <c r="C40" s="427"/>
      <c r="D40" s="421"/>
      <c r="E40" s="427"/>
      <c r="F40" s="427"/>
      <c r="G40" s="428"/>
      <c r="H40" s="427"/>
      <c r="I40" s="427"/>
      <c r="J40" s="429"/>
      <c r="K40" s="427"/>
      <c r="L40" s="427"/>
      <c r="M40" s="429"/>
      <c r="N40" s="427"/>
      <c r="O40" s="427"/>
    </row>
    <row r="41" spans="1:15">
      <c r="A41" s="419" t="s">
        <v>37</v>
      </c>
      <c r="B41" s="420">
        <v>373</v>
      </c>
      <c r="C41" s="420">
        <v>423</v>
      </c>
      <c r="D41" s="419" t="s">
        <v>37</v>
      </c>
      <c r="E41" s="420">
        <v>359</v>
      </c>
      <c r="F41" s="420">
        <v>404</v>
      </c>
      <c r="G41" s="419" t="s">
        <v>37</v>
      </c>
      <c r="H41" s="420">
        <v>364</v>
      </c>
      <c r="I41" s="420">
        <v>409</v>
      </c>
      <c r="J41" s="419" t="s">
        <v>37</v>
      </c>
      <c r="K41" s="420">
        <v>359</v>
      </c>
      <c r="L41" s="420">
        <v>404</v>
      </c>
      <c r="M41" s="419" t="s">
        <v>37</v>
      </c>
      <c r="N41" s="420">
        <v>359</v>
      </c>
      <c r="O41" s="420">
        <v>403</v>
      </c>
    </row>
    <row r="42" spans="1:15">
      <c r="A42" s="469" t="s">
        <v>454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</row>
    <row r="43" spans="1:15" ht="68.25" customHeight="1">
      <c r="A43" s="426" t="s">
        <v>513</v>
      </c>
      <c r="B43" s="431" t="s">
        <v>427</v>
      </c>
      <c r="C43" s="431" t="s">
        <v>312</v>
      </c>
      <c r="D43" s="436" t="s">
        <v>514</v>
      </c>
      <c r="E43" s="431">
        <v>150</v>
      </c>
      <c r="F43" s="437">
        <v>180</v>
      </c>
      <c r="G43" s="426" t="s">
        <v>513</v>
      </c>
      <c r="H43" s="431">
        <v>150</v>
      </c>
      <c r="I43" s="437">
        <v>180</v>
      </c>
      <c r="J43" s="421" t="s">
        <v>513</v>
      </c>
      <c r="K43" s="422" t="s">
        <v>427</v>
      </c>
      <c r="L43" s="422" t="s">
        <v>312</v>
      </c>
      <c r="M43" s="426" t="s">
        <v>513</v>
      </c>
      <c r="N43" s="431">
        <v>150</v>
      </c>
      <c r="O43" s="437">
        <v>180</v>
      </c>
    </row>
    <row r="44" spans="1:15">
      <c r="A44" s="419" t="s">
        <v>37</v>
      </c>
      <c r="B44" s="420">
        <v>152</v>
      </c>
      <c r="C44" s="420">
        <v>183</v>
      </c>
      <c r="D44" s="419" t="s">
        <v>37</v>
      </c>
      <c r="E44" s="420">
        <v>150</v>
      </c>
      <c r="F44" s="420">
        <v>180</v>
      </c>
      <c r="G44" s="419" t="s">
        <v>37</v>
      </c>
      <c r="H44" s="420">
        <v>150</v>
      </c>
      <c r="I44" s="420">
        <v>180</v>
      </c>
      <c r="J44" s="419" t="s">
        <v>37</v>
      </c>
      <c r="K44" s="420">
        <v>152</v>
      </c>
      <c r="L44" s="420">
        <v>183</v>
      </c>
      <c r="M44" s="419" t="s">
        <v>37</v>
      </c>
      <c r="N44" s="420">
        <v>150</v>
      </c>
      <c r="O44" s="420">
        <v>180</v>
      </c>
    </row>
    <row r="45" spans="1:15">
      <c r="A45" s="467" t="s">
        <v>40</v>
      </c>
      <c r="B45" s="467"/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</row>
    <row r="46" spans="1:15" ht="108.75" customHeight="1">
      <c r="A46" s="426" t="s">
        <v>525</v>
      </c>
      <c r="B46" s="431">
        <v>30</v>
      </c>
      <c r="C46" s="431">
        <v>50</v>
      </c>
      <c r="D46" s="436" t="s">
        <v>532</v>
      </c>
      <c r="E46" s="438" t="s">
        <v>269</v>
      </c>
      <c r="F46" s="424">
        <v>60</v>
      </c>
      <c r="G46" s="421" t="s">
        <v>567</v>
      </c>
      <c r="H46" s="432">
        <v>40</v>
      </c>
      <c r="I46" s="424">
        <v>60</v>
      </c>
      <c r="J46" s="421" t="s">
        <v>562</v>
      </c>
      <c r="K46" s="439" t="s">
        <v>269</v>
      </c>
      <c r="L46" s="424">
        <v>60</v>
      </c>
      <c r="M46" s="421" t="s">
        <v>571</v>
      </c>
      <c r="N46" s="439" t="s">
        <v>269</v>
      </c>
      <c r="O46" s="424">
        <v>60</v>
      </c>
    </row>
    <row r="47" spans="1:15" ht="195.75" customHeight="1">
      <c r="A47" s="440" t="s">
        <v>526</v>
      </c>
      <c r="B47" s="438" t="s">
        <v>129</v>
      </c>
      <c r="C47" s="438" t="s">
        <v>82</v>
      </c>
      <c r="D47" s="426" t="s">
        <v>533</v>
      </c>
      <c r="E47" s="438" t="s">
        <v>163</v>
      </c>
      <c r="F47" s="438" t="s">
        <v>194</v>
      </c>
      <c r="G47" s="426" t="s">
        <v>540</v>
      </c>
      <c r="H47" s="438" t="s">
        <v>338</v>
      </c>
      <c r="I47" s="438" t="s">
        <v>194</v>
      </c>
      <c r="J47" s="421" t="s">
        <v>549</v>
      </c>
      <c r="K47" s="434">
        <v>150</v>
      </c>
      <c r="L47" s="438" t="s">
        <v>451</v>
      </c>
      <c r="M47" s="426" t="s">
        <v>555</v>
      </c>
      <c r="N47" s="434" t="s">
        <v>169</v>
      </c>
      <c r="O47" s="438" t="s">
        <v>291</v>
      </c>
    </row>
    <row r="48" spans="1:15" ht="108.75" customHeight="1">
      <c r="A48" s="426" t="s">
        <v>366</v>
      </c>
      <c r="B48" s="434" t="s">
        <v>330</v>
      </c>
      <c r="C48" s="434" t="s">
        <v>327</v>
      </c>
      <c r="D48" s="436" t="s">
        <v>534</v>
      </c>
      <c r="E48" s="434" t="s">
        <v>318</v>
      </c>
      <c r="F48" s="441" t="s">
        <v>99</v>
      </c>
      <c r="G48" s="426" t="s">
        <v>541</v>
      </c>
      <c r="H48" s="434" t="s">
        <v>382</v>
      </c>
      <c r="I48" s="441" t="s">
        <v>367</v>
      </c>
      <c r="J48" s="421" t="s">
        <v>550</v>
      </c>
      <c r="K48" s="442">
        <v>50</v>
      </c>
      <c r="L48" s="441">
        <v>70</v>
      </c>
      <c r="M48" s="426" t="s">
        <v>556</v>
      </c>
      <c r="N48" s="434" t="s">
        <v>318</v>
      </c>
      <c r="O48" s="441" t="s">
        <v>99</v>
      </c>
    </row>
    <row r="49" spans="1:15" ht="108.75" customHeight="1">
      <c r="A49" s="436" t="s">
        <v>561</v>
      </c>
      <c r="B49" s="424">
        <v>120</v>
      </c>
      <c r="C49" s="433">
        <v>130</v>
      </c>
      <c r="D49" s="421" t="s">
        <v>3</v>
      </c>
      <c r="E49" s="424" t="s">
        <v>3</v>
      </c>
      <c r="F49" s="442" t="s">
        <v>3</v>
      </c>
      <c r="G49" s="436" t="s">
        <v>542</v>
      </c>
      <c r="H49" s="424">
        <v>120</v>
      </c>
      <c r="I49" s="442">
        <v>140</v>
      </c>
      <c r="J49" s="426" t="s">
        <v>551</v>
      </c>
      <c r="K49" s="434">
        <v>120</v>
      </c>
      <c r="L49" s="442">
        <v>130</v>
      </c>
      <c r="M49" s="436" t="s">
        <v>557</v>
      </c>
      <c r="N49" s="424">
        <v>110</v>
      </c>
      <c r="O49" s="442">
        <v>130</v>
      </c>
    </row>
    <row r="50" spans="1:15" ht="108.75" customHeight="1">
      <c r="A50" s="423" t="s">
        <v>527</v>
      </c>
      <c r="B50" s="424">
        <v>150</v>
      </c>
      <c r="C50" s="424">
        <v>180</v>
      </c>
      <c r="D50" s="421" t="s">
        <v>535</v>
      </c>
      <c r="E50" s="422">
        <v>150</v>
      </c>
      <c r="F50" s="422">
        <v>180</v>
      </c>
      <c r="G50" s="421" t="s">
        <v>543</v>
      </c>
      <c r="H50" s="422">
        <v>150</v>
      </c>
      <c r="I50" s="422">
        <v>180</v>
      </c>
      <c r="J50" s="421" t="s">
        <v>527</v>
      </c>
      <c r="K50" s="422">
        <v>150</v>
      </c>
      <c r="L50" s="422">
        <v>180</v>
      </c>
      <c r="M50" s="421" t="s">
        <v>558</v>
      </c>
      <c r="N50" s="422">
        <v>150</v>
      </c>
      <c r="O50" s="422">
        <v>180</v>
      </c>
    </row>
    <row r="51" spans="1:15" ht="108.75" customHeight="1">
      <c r="A51" s="436" t="s">
        <v>3</v>
      </c>
      <c r="B51" s="424" t="s">
        <v>3</v>
      </c>
      <c r="C51" s="437" t="s">
        <v>3</v>
      </c>
      <c r="D51" s="421" t="s">
        <v>193</v>
      </c>
      <c r="E51" s="424">
        <v>20</v>
      </c>
      <c r="F51" s="442">
        <v>20</v>
      </c>
      <c r="G51" s="436" t="s">
        <v>3</v>
      </c>
      <c r="H51" s="424" t="s">
        <v>3</v>
      </c>
      <c r="I51" s="442" t="s">
        <v>3</v>
      </c>
      <c r="J51" s="426" t="s">
        <v>552</v>
      </c>
      <c r="K51" s="434">
        <v>20</v>
      </c>
      <c r="L51" s="442">
        <v>20</v>
      </c>
      <c r="M51" s="436"/>
      <c r="N51" s="424"/>
      <c r="O51" s="442"/>
    </row>
    <row r="52" spans="1:15" ht="108.75" customHeight="1">
      <c r="A52" s="426" t="s">
        <v>249</v>
      </c>
      <c r="B52" s="431">
        <v>30</v>
      </c>
      <c r="C52" s="431">
        <v>35</v>
      </c>
      <c r="D52" s="423" t="s">
        <v>249</v>
      </c>
      <c r="E52" s="432">
        <v>30</v>
      </c>
      <c r="F52" s="424">
        <v>35</v>
      </c>
      <c r="G52" s="426" t="s">
        <v>249</v>
      </c>
      <c r="H52" s="431">
        <v>30</v>
      </c>
      <c r="I52" s="424">
        <v>35</v>
      </c>
      <c r="J52" s="426" t="s">
        <v>249</v>
      </c>
      <c r="K52" s="434">
        <v>30</v>
      </c>
      <c r="L52" s="424">
        <v>35</v>
      </c>
      <c r="M52" s="426" t="s">
        <v>249</v>
      </c>
      <c r="N52" s="431">
        <v>40</v>
      </c>
      <c r="O52" s="433">
        <v>45</v>
      </c>
    </row>
    <row r="53" spans="1:15" ht="108.75" customHeight="1">
      <c r="A53" s="419" t="s">
        <v>37</v>
      </c>
      <c r="B53" s="420">
        <v>540</v>
      </c>
      <c r="C53" s="420">
        <v>675</v>
      </c>
      <c r="D53" s="419" t="s">
        <v>37</v>
      </c>
      <c r="E53" s="420">
        <v>558</v>
      </c>
      <c r="F53" s="420">
        <v>680</v>
      </c>
      <c r="G53" s="419" t="s">
        <v>37</v>
      </c>
      <c r="H53" s="420">
        <v>576</v>
      </c>
      <c r="I53" s="420">
        <v>702</v>
      </c>
      <c r="J53" s="419" t="s">
        <v>37</v>
      </c>
      <c r="K53" s="420">
        <v>540</v>
      </c>
      <c r="L53" s="420">
        <v>655</v>
      </c>
      <c r="M53" s="419" t="s">
        <v>37</v>
      </c>
      <c r="N53" s="420">
        <v>555</v>
      </c>
      <c r="O53" s="420">
        <v>677</v>
      </c>
    </row>
    <row r="54" spans="1:15" ht="31.5" customHeight="1">
      <c r="A54" s="467" t="s">
        <v>340</v>
      </c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  <c r="O54" s="467"/>
    </row>
    <row r="55" spans="1:15" ht="94.5" customHeight="1">
      <c r="A55" s="423" t="s">
        <v>528</v>
      </c>
      <c r="B55" s="424">
        <v>50</v>
      </c>
      <c r="C55" s="424">
        <v>150</v>
      </c>
      <c r="D55" s="421" t="s">
        <v>544</v>
      </c>
      <c r="E55" s="422">
        <v>40</v>
      </c>
      <c r="F55" s="422">
        <v>50</v>
      </c>
      <c r="G55" s="421" t="s">
        <v>568</v>
      </c>
      <c r="H55" s="422">
        <v>130</v>
      </c>
      <c r="I55" s="422">
        <v>150</v>
      </c>
      <c r="J55" s="421" t="s">
        <v>553</v>
      </c>
      <c r="K55" s="422">
        <v>130</v>
      </c>
      <c r="L55" s="422">
        <v>150</v>
      </c>
      <c r="M55" s="421" t="s">
        <v>559</v>
      </c>
      <c r="N55" s="422">
        <v>120</v>
      </c>
      <c r="O55" s="422">
        <v>140</v>
      </c>
    </row>
    <row r="56" spans="1:15" ht="85.5" customHeight="1">
      <c r="A56" s="421" t="s">
        <v>529</v>
      </c>
      <c r="B56" s="422" t="s">
        <v>169</v>
      </c>
      <c r="C56" s="422" t="s">
        <v>313</v>
      </c>
      <c r="D56" s="421" t="s">
        <v>566</v>
      </c>
      <c r="E56" s="422" t="s">
        <v>169</v>
      </c>
      <c r="F56" s="422" t="s">
        <v>313</v>
      </c>
      <c r="G56" s="421" t="s">
        <v>545</v>
      </c>
      <c r="H56" s="422">
        <v>150</v>
      </c>
      <c r="I56" s="422">
        <v>180</v>
      </c>
      <c r="J56" s="421" t="s">
        <v>529</v>
      </c>
      <c r="K56" s="422" t="s">
        <v>169</v>
      </c>
      <c r="L56" s="422" t="s">
        <v>313</v>
      </c>
      <c r="M56" s="421" t="s">
        <v>127</v>
      </c>
      <c r="N56" s="422" t="s">
        <v>301</v>
      </c>
      <c r="O56" s="422" t="s">
        <v>315</v>
      </c>
    </row>
    <row r="57" spans="1:15" ht="55.5" customHeight="1">
      <c r="A57" s="423"/>
      <c r="B57" s="424"/>
      <c r="C57" s="424"/>
      <c r="D57" s="421" t="s">
        <v>3</v>
      </c>
      <c r="E57" s="422" t="s">
        <v>3</v>
      </c>
      <c r="F57" s="422" t="s">
        <v>3</v>
      </c>
      <c r="G57" s="421" t="s">
        <v>569</v>
      </c>
      <c r="H57" s="422"/>
      <c r="I57" s="422" t="s">
        <v>570</v>
      </c>
      <c r="J57" s="421" t="s">
        <v>3</v>
      </c>
      <c r="K57" s="422" t="s">
        <v>3</v>
      </c>
      <c r="L57" s="422" t="s">
        <v>3</v>
      </c>
      <c r="M57" s="421" t="s">
        <v>3</v>
      </c>
      <c r="N57" s="422" t="s">
        <v>3</v>
      </c>
      <c r="O57" s="422" t="s">
        <v>3</v>
      </c>
    </row>
    <row r="58" spans="1:15" ht="55.5" customHeight="1">
      <c r="A58" s="423" t="s">
        <v>515</v>
      </c>
      <c r="B58" s="424">
        <v>100</v>
      </c>
      <c r="C58" s="424">
        <v>100</v>
      </c>
      <c r="D58" s="421" t="s">
        <v>536</v>
      </c>
      <c r="E58" s="422">
        <v>150</v>
      </c>
      <c r="F58" s="422">
        <v>200</v>
      </c>
      <c r="G58" s="421" t="s">
        <v>515</v>
      </c>
      <c r="H58" s="422">
        <v>100</v>
      </c>
      <c r="I58" s="422">
        <v>100</v>
      </c>
      <c r="J58" s="421" t="s">
        <v>554</v>
      </c>
      <c r="K58" s="422">
        <v>150</v>
      </c>
      <c r="L58" s="422">
        <v>200</v>
      </c>
      <c r="M58" s="421" t="s">
        <v>515</v>
      </c>
      <c r="N58" s="422">
        <v>100</v>
      </c>
      <c r="O58" s="422">
        <v>100</v>
      </c>
    </row>
    <row r="59" spans="1:15">
      <c r="A59" s="419" t="s">
        <v>37</v>
      </c>
      <c r="B59" s="443">
        <v>405</v>
      </c>
      <c r="C59" s="443">
        <v>441</v>
      </c>
      <c r="D59" s="419" t="s">
        <v>37</v>
      </c>
      <c r="E59" s="443">
        <v>460</v>
      </c>
      <c r="F59" s="443">
        <v>513</v>
      </c>
      <c r="G59" s="419" t="s">
        <v>37</v>
      </c>
      <c r="H59" s="443">
        <v>400</v>
      </c>
      <c r="I59" s="443">
        <v>435</v>
      </c>
      <c r="J59" s="419" t="s">
        <v>37</v>
      </c>
      <c r="K59" s="443">
        <v>405</v>
      </c>
      <c r="L59" s="443">
        <v>316</v>
      </c>
      <c r="M59" s="419" t="s">
        <v>37</v>
      </c>
      <c r="N59" s="443">
        <v>530</v>
      </c>
      <c r="O59" s="443">
        <v>588</v>
      </c>
    </row>
    <row r="60" spans="1:15">
      <c r="A60" s="444" t="s">
        <v>404</v>
      </c>
      <c r="B60" s="445">
        <f>B59+B53+B44+B41</f>
        <v>1470</v>
      </c>
      <c r="C60" s="445">
        <f>C59+C53+C44+C41</f>
        <v>1722</v>
      </c>
      <c r="D60" s="444" t="s">
        <v>404</v>
      </c>
      <c r="E60" s="420">
        <f>E59+E53+E44+E41</f>
        <v>1527</v>
      </c>
      <c r="F60" s="420">
        <f>F59+F53+F44+F41</f>
        <v>1777</v>
      </c>
      <c r="G60" s="444" t="s">
        <v>404</v>
      </c>
      <c r="H60" s="420">
        <f>H59+H53+H44+H41</f>
        <v>1490</v>
      </c>
      <c r="I60" s="420">
        <f>I59+I53+I44+I41</f>
        <v>1726</v>
      </c>
      <c r="J60" s="444" t="s">
        <v>404</v>
      </c>
      <c r="K60" s="447">
        <f>K59+K53+K44+K41</f>
        <v>1456</v>
      </c>
      <c r="L60" s="447">
        <f>L59+L53+L44+L41</f>
        <v>1558</v>
      </c>
      <c r="M60" s="444" t="s">
        <v>404</v>
      </c>
      <c r="N60" s="420">
        <f>N59+N53+N44+N41</f>
        <v>1594</v>
      </c>
      <c r="O60" s="420">
        <f>O59+O53+O44+O41</f>
        <v>1848</v>
      </c>
    </row>
    <row r="68" spans="2:15">
      <c r="B68" s="415"/>
      <c r="C68" s="415"/>
      <c r="D68" s="449"/>
      <c r="E68" s="415"/>
      <c r="F68" s="415"/>
      <c r="G68" s="449"/>
      <c r="H68" s="415"/>
      <c r="I68" s="415"/>
      <c r="J68" s="449"/>
      <c r="K68" s="415"/>
      <c r="L68" s="415"/>
      <c r="M68" s="449"/>
      <c r="N68" s="415"/>
      <c r="O68" s="415"/>
    </row>
    <row r="69" spans="2:15">
      <c r="B69" s="415"/>
      <c r="C69" s="415"/>
      <c r="D69" s="449"/>
      <c r="E69" s="415"/>
      <c r="F69" s="415"/>
      <c r="G69" s="449"/>
      <c r="H69" s="415"/>
      <c r="I69" s="415"/>
      <c r="J69" s="449"/>
      <c r="K69" s="415"/>
      <c r="L69" s="415"/>
      <c r="M69" s="449"/>
      <c r="N69" s="415"/>
      <c r="O69" s="415"/>
    </row>
    <row r="70" spans="2:15">
      <c r="B70" s="415"/>
      <c r="C70" s="415"/>
      <c r="D70" s="449"/>
      <c r="E70" s="415"/>
      <c r="F70" s="415"/>
      <c r="G70" s="449"/>
      <c r="H70" s="415"/>
      <c r="I70" s="415"/>
      <c r="J70" s="449"/>
      <c r="K70" s="415"/>
      <c r="L70" s="415"/>
      <c r="M70" s="449"/>
      <c r="N70" s="415"/>
      <c r="O70" s="415"/>
    </row>
    <row r="71" spans="2:15">
      <c r="B71" s="415"/>
      <c r="C71" s="415"/>
      <c r="D71" s="450"/>
      <c r="E71" s="451"/>
      <c r="F71" s="451"/>
      <c r="G71" s="450"/>
      <c r="H71" s="451"/>
      <c r="I71" s="451"/>
      <c r="J71" s="450"/>
      <c r="K71" s="451"/>
      <c r="L71" s="451"/>
      <c r="M71" s="450"/>
      <c r="N71" s="451"/>
      <c r="O71" s="451"/>
    </row>
    <row r="72" spans="2:15">
      <c r="B72" s="415"/>
      <c r="C72" s="415"/>
      <c r="D72" s="449"/>
      <c r="E72" s="415"/>
      <c r="F72" s="415"/>
      <c r="G72" s="449"/>
      <c r="H72" s="415"/>
      <c r="I72" s="415"/>
      <c r="J72" s="449"/>
      <c r="K72" s="415"/>
      <c r="L72" s="415"/>
      <c r="M72" s="449"/>
      <c r="N72" s="415"/>
      <c r="O72" s="415"/>
    </row>
    <row r="73" spans="2:15">
      <c r="B73" s="415"/>
      <c r="C73" s="415"/>
      <c r="D73" s="449"/>
      <c r="E73" s="415"/>
      <c r="F73" s="415"/>
      <c r="G73" s="449"/>
      <c r="H73" s="415"/>
      <c r="I73" s="415"/>
      <c r="J73" s="449"/>
      <c r="K73" s="415"/>
      <c r="L73" s="415"/>
      <c r="M73" s="449"/>
      <c r="N73" s="415"/>
      <c r="O73" s="415"/>
    </row>
  </sheetData>
  <mergeCells count="22">
    <mergeCell ref="A42:O42"/>
    <mergeCell ref="A45:O45"/>
    <mergeCell ref="A54:O54"/>
    <mergeCell ref="A1:O1"/>
    <mergeCell ref="A3:B3"/>
    <mergeCell ref="D3:F3"/>
    <mergeCell ref="G3:H3"/>
    <mergeCell ref="J3:K3"/>
    <mergeCell ref="M3:N3"/>
    <mergeCell ref="A31:O31"/>
    <mergeCell ref="A2:O2"/>
    <mergeCell ref="A6:O6"/>
    <mergeCell ref="A12:O12"/>
    <mergeCell ref="A15:O15"/>
    <mergeCell ref="A24:O24"/>
    <mergeCell ref="A32:O32"/>
    <mergeCell ref="A36:O36"/>
    <mergeCell ref="A33:B33"/>
    <mergeCell ref="D33:F33"/>
    <mergeCell ref="G33:H33"/>
    <mergeCell ref="J33:K33"/>
    <mergeCell ref="M33:N33"/>
  </mergeCells>
  <pageMargins left="0" right="0" top="0" bottom="0" header="0.31496062992125984" footer="0.31496062992125984"/>
  <pageSetup paperSize="9" scale="2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сокр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2024-03-13T08:00:55Z</dcterms:modified>
</cp:coreProperties>
</file>